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3410" windowHeight="7635"/>
  </bookViews>
  <sheets>
    <sheet name="ЦТ 1" sheetId="1" r:id="rId1"/>
    <sheet name="ЦТ 2" sheetId="2" r:id="rId2"/>
    <sheet name="ЦТ 3" sheetId="3" r:id="rId3"/>
    <sheet name="ЦТ 4" sheetId="4" r:id="rId4"/>
    <sheet name="ЦТ 5" sheetId="5" r:id="rId5"/>
    <sheet name="ЦТ 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3" l="1"/>
  <c r="E198" i="2" l="1"/>
  <c r="E77" i="1"/>
  <c r="D4" i="4" l="1"/>
  <c r="E4" i="5"/>
  <c r="E19" i="6" l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</calcChain>
</file>

<file path=xl/sharedStrings.xml><?xml version="1.0" encoding="utf-8"?>
<sst xmlns="http://schemas.openxmlformats.org/spreadsheetml/2006/main" count="911" uniqueCount="528">
  <si>
    <t>No.</t>
  </si>
  <si>
    <t>Дейност</t>
  </si>
  <si>
    <t>Технически детайли, където е приложимо</t>
  </si>
  <si>
    <t>Мярка</t>
  </si>
  <si>
    <t>Цена в лв
без ДДС</t>
  </si>
  <si>
    <t>Полагане на кабел по скари, тръби, лайсни, стени и други с включени крепежни елементи</t>
  </si>
  <si>
    <t>линеен метър</t>
  </si>
  <si>
    <t>Изтегляне/полагане на гофрирана тръба</t>
  </si>
  <si>
    <t>Полагане на тръба по скари, в изкопи, стени и други, с включени крепежни елементи</t>
  </si>
  <si>
    <t>Полагане на HDPE тръба ф16</t>
  </si>
  <si>
    <t>Полагане на HDPE тръба ф20</t>
  </si>
  <si>
    <t>Полагане на HDPE тръба ф25</t>
  </si>
  <si>
    <t>Полагане на HDPE тръба ф32</t>
  </si>
  <si>
    <t>Полагане на HDPE тръба ф40</t>
  </si>
  <si>
    <t>Полагане на HDPE тръба ф50</t>
  </si>
  <si>
    <t>Пробиване на отвор до ф12 в бетонена стена</t>
  </si>
  <si>
    <t>Пробиване на отвор в бетонена стена, тухлена, гипс и други</t>
  </si>
  <si>
    <t>Пробиване на отвор до ф16 в бетонена стена</t>
  </si>
  <si>
    <t>Пробиване на отвор до ф25 в бетонена стена</t>
  </si>
  <si>
    <t>Пробиване на отвор до ф32 в бетонена стена</t>
  </si>
  <si>
    <t>Полагане/монтаж на PVC кабелен канал до 40х40</t>
  </si>
  <si>
    <t>Монтаж на PVC канал върху стена с включени крепежи</t>
  </si>
  <si>
    <t>Полагане/монтаж на PVC кабелен канал до 80х80</t>
  </si>
  <si>
    <t>Полагане/монтаж на PVC кабелен канал над 80х80</t>
  </si>
  <si>
    <t>брой</t>
  </si>
  <si>
    <t>Терминиране на оптично влакно с накрайник</t>
  </si>
  <si>
    <t>С включен pigtail SC/UPC, SC/APC или SC/LC</t>
  </si>
  <si>
    <t>Съединяване / сплайсване на оптично влакно</t>
  </si>
  <si>
    <t>С включени термофити</t>
  </si>
  <si>
    <t>Направа на оптична муфа до 12 влакна</t>
  </si>
  <si>
    <t>Аранжиране и термична обработка на термична муфа</t>
  </si>
  <si>
    <t>Направа на оптична муфа до 24 влакна</t>
  </si>
  <si>
    <t>Направа на оптична муфа до 48 влакна</t>
  </si>
  <si>
    <t>Направа на оптична муфа до 96 влакна</t>
  </si>
  <si>
    <t>Монтаж на безжичнo устройство за пренос на данни</t>
  </si>
  <si>
    <t>Монтаж на безжично устройство със стойки за безжичен пренос</t>
  </si>
  <si>
    <t>Монтаж на антена за безжично устройство на височина до 3м</t>
  </si>
  <si>
    <t>Монтаж на антена или безжично устройство на височина 4 до 10 м</t>
  </si>
  <si>
    <t>Монтаж на антена или безжично устройство на височина 11 до 20 м</t>
  </si>
  <si>
    <t>Монтаж на антена или безжично устройство на височина 21 до 30 м</t>
  </si>
  <si>
    <t>Монтаж на антена или безжично устройство на височина над 30 м</t>
  </si>
  <si>
    <t>Настройка на жичен или безжичен рутер за пренос на данни и видео сигнал</t>
  </si>
  <si>
    <t>Ъпгрейдване на firmware на видеорекордер DVR</t>
  </si>
  <si>
    <t>Подмяна на firmware на DVR</t>
  </si>
  <si>
    <t>Ъпгрейдване на firmware на мрежов рекордер NVR</t>
  </si>
  <si>
    <t>Подмяна на firmware на NVR</t>
  </si>
  <si>
    <t>Ъпгрейдване на firmware на мрежова IP камера</t>
  </si>
  <si>
    <t>Подмяна на firmware на  IP камера</t>
  </si>
  <si>
    <t>Ъпгрейдване на firmware на мрежов рутер</t>
  </si>
  <si>
    <t>Подмяна на firmware на мрежово устройство Рутер</t>
  </si>
  <si>
    <t>Монтаж на аналогова камера</t>
  </si>
  <si>
    <t>Монтаж на видеорекордер (DVR) 4/8 канала</t>
  </si>
  <si>
    <t>Настройка, конфигуриране и монтаж на устройството. Конфигуриране на настройките на камерите</t>
  </si>
  <si>
    <t>Монтаж на видеорекордер (DVR) 8/16 канала</t>
  </si>
  <si>
    <t>Монтаж на мрежов видеорекордер (NVR) 4/8 канала</t>
  </si>
  <si>
    <t>Монтаж на мрежов видеорекордер (NVR) 16/32 канала</t>
  </si>
  <si>
    <t>Монтаж на захранващ блок тип табло (9 или 18 канален)</t>
  </si>
  <si>
    <t>Настройка на VLAN-ите и конфигуриране на устройството за работа</t>
  </si>
  <si>
    <t>Монтаж на UPS</t>
  </si>
  <si>
    <t>Монтаж на устройството в шкаф или изправено, настройка на работни параметри</t>
  </si>
  <si>
    <t>Монтиране и надписване на розетка на стена или друга повърхност</t>
  </si>
  <si>
    <t>Монтаж на пач панел за комуникационен шкаф</t>
  </si>
  <si>
    <t>Крипмване на инсерт в розетка/пач панел</t>
  </si>
  <si>
    <t>Заголване на кабел и кримпване в панела или розетка</t>
  </si>
  <si>
    <t>Монтаж на метална кутия/табло</t>
  </si>
  <si>
    <t>Артикул</t>
  </si>
  <si>
    <t>HDPE тръба ф16</t>
  </si>
  <si>
    <t>Материал HDPE, размер : Ф16</t>
  </si>
  <si>
    <t>HDPE тръба ф20</t>
  </si>
  <si>
    <t>Материал HDPE, размер : Ф20</t>
  </si>
  <si>
    <t>HDPE тръба ф25</t>
  </si>
  <si>
    <t>Материал HDPE, размер : Ф25</t>
  </si>
  <si>
    <t>HDPE тръба ф32</t>
  </si>
  <si>
    <t>Материал HDPE, размер : Ф32</t>
  </si>
  <si>
    <t>HDPE тръба ф40</t>
  </si>
  <si>
    <t>Материал HDPE, размер : Ф40</t>
  </si>
  <si>
    <t>HDPE тръба ф50</t>
  </si>
  <si>
    <t>Материал HDPE, размер : Ф50</t>
  </si>
  <si>
    <t>Гофрирана тръба с UV защита ф16</t>
  </si>
  <si>
    <t>Гофрирана тръба за външно полагане Ф16</t>
  </si>
  <si>
    <t>Гофрирана тръба с UV защита ф20</t>
  </si>
  <si>
    <t>Гофрирана тръба за външно полагане Ф20</t>
  </si>
  <si>
    <t>Гофрирана тръба с UV защита ф25</t>
  </si>
  <si>
    <t>Гофрирана тръба за външно полагане Ф25</t>
  </si>
  <si>
    <t>Гофрирана тръба с UV защита ф32</t>
  </si>
  <si>
    <t>Гофрирана тръба за външно полагане Ф32</t>
  </si>
  <si>
    <t>Кабелен канал 20х20</t>
  </si>
  <si>
    <t>PVC канал за скрито полагане на кабел размер: 20x20</t>
  </si>
  <si>
    <t>Кабелен канал 40х20</t>
  </si>
  <si>
    <t>PVC канал за скрито полагане на кабел размер: 40x20</t>
  </si>
  <si>
    <t>Кабелен канал 40х40</t>
  </si>
  <si>
    <t>PVC канал за скрито полагане на кабел размер: 40x40</t>
  </si>
  <si>
    <t>Кабелен канал 100х40</t>
  </si>
  <si>
    <t>PVC канал за скрито полагане на кабел размер: 100x40</t>
  </si>
  <si>
    <t>Кабелен канал 120х40</t>
  </si>
  <si>
    <t>PVC канал за скрито полагане на кабел размер: 120x40</t>
  </si>
  <si>
    <t>Ъгъл, снадка или друг свързващ елемент за кабелни канали с различна големина</t>
  </si>
  <si>
    <t>Състав : 24AWG - 100% меден</t>
  </si>
  <si>
    <t>Състав : 24AWG - двойно екраниран 100% меден</t>
  </si>
  <si>
    <t>Състав : 24AWG - екраниран 100% меден</t>
  </si>
  <si>
    <t>Състав : 24AWG - двойно екраниран, 100% меден</t>
  </si>
  <si>
    <t>Оптичен Patch Panel ODF 19" 24 порта</t>
  </si>
  <si>
    <t>Брой жила: 3бр. Дебелина на проводника 2.5мм2.</t>
  </si>
  <si>
    <t>Брой жила: 3бр. Дебелина на проводника 4.0мм2.</t>
  </si>
  <si>
    <t>Кабел оптичен за външно полагане 4 FO</t>
  </si>
  <si>
    <t>предназначен за външно полагане
Single Mode 9/125</t>
  </si>
  <si>
    <t>Кабел оптичен за външно полагане 12 FO</t>
  </si>
  <si>
    <t>Кабел оптичен за външно полагане 24 FO</t>
  </si>
  <si>
    <t>Кабел оптичен за външно полагане 48 FO</t>
  </si>
  <si>
    <t>Кабел оптичен за външно полагане 96 FO</t>
  </si>
  <si>
    <t>Метална кутия с ODF за външен монтаж до 4FO</t>
  </si>
  <si>
    <t>Метална кутия с ODF за външен монтаж до 12FO</t>
  </si>
  <si>
    <t>оптична муфа до 96 влакна</t>
  </si>
  <si>
    <t>Работна честота 5GHz
Брой поляризации: min. 2 бр (MIMO)
Усилване на антената min. 16 dBi
Спецификация пренос на данни (реални TCP/IP): минимум 150 Мбита/с
POE захранване
Поддръжка на 802.11n
За външен монтаж</t>
  </si>
  <si>
    <t>Работна честота 5GHz
Брой поляризации: min. 2 бр (MIMO)
Усилване на антената min. 25 dBi
Спецификация пренос на данни (реални TCP/IP): минимум 150 Мбита/с
POE захранване
Поддръжка на 802.11n
За външен монтаж</t>
  </si>
  <si>
    <t>Безжично устройство за външна антена ptp / pmp</t>
  </si>
  <si>
    <t>Работна честота 5GHz
Брой поляризации: min. 2 бр (MIMO)
Предназначено за пренос на сигнал на 50+ км
Спецификация пренос на данни (реални TCP/IP): минимум 150 Мбита/с
POE захранване
Поддръжка на 802.11n
За външен монтаж</t>
  </si>
  <si>
    <t>Антена за безжично устройство</t>
  </si>
  <si>
    <t>За пренос на данни на 50+ км
Брой поляризации: min. 2 бр (MIMO)
Усилване: min. 28 dBi
Издръжливост на вятър: мин. 180 км/ч
Ъгъл на лъча до 3db : 5 градуса</t>
  </si>
  <si>
    <t>Хард диск за DVR/NVR 1 TB</t>
  </si>
  <si>
    <t xml:space="preserve">Предназначен за видеонаблюдение, SATA </t>
  </si>
  <si>
    <t>Хард диск за DVR/NVR 2 TB</t>
  </si>
  <si>
    <t>Хард диск за DVR/NVR 3 TB</t>
  </si>
  <si>
    <t>Хард диск за DVR/NVR 4 TB</t>
  </si>
  <si>
    <t xml:space="preserve"> х</t>
  </si>
  <si>
    <t>Видео рекордер мрежов NVR за IP камери - 4 канален</t>
  </si>
  <si>
    <t>Видео рекордер мрежов NVR за IP камери - 8 канален</t>
  </si>
  <si>
    <t>Видео рекордер мрежов NVR за IP камери - 16 канален</t>
  </si>
  <si>
    <t>Видео рекордер мрежов NVR за 4K IP камери - 32 канален</t>
  </si>
  <si>
    <t>16-канална гръмозащита по коаксиален кабел, BNC конектори, 19", 1U</t>
  </si>
  <si>
    <t>Видео протектор от пренапрежение за DVR в 1U 19” панел за монтаж на стойка, 16 x BNC женски към 16 x BNC женски.</t>
  </si>
  <si>
    <t>Кожух за Ех монтаж</t>
  </si>
  <si>
    <t>Комуникационен шкаф 19" за оборудване стоящ 12U</t>
  </si>
  <si>
    <t>Комуникационен шкаф 19" за оборудване стоящ 9U</t>
  </si>
  <si>
    <t>Безконтактен таг 125 kHz ASK</t>
  </si>
  <si>
    <t xml:space="preserve">Система за контрол на обходи с вграден 125kHz ASK(EM) безконтактен четец </t>
  </si>
  <si>
    <t>Система за контрол на обходи с вграден 125kHz ASK(EM) безконтактен четец и GPRS модул</t>
  </si>
  <si>
    <t>Месечна поддръжка на CCTV система до 4 камери</t>
  </si>
  <si>
    <t>месец</t>
  </si>
  <si>
    <t>Месечна поддръжка на CCTV система 5 до 8 камери</t>
  </si>
  <si>
    <t>Месечна поддръжка на CCTV система 9 до 16 камери</t>
  </si>
  <si>
    <t>Месечна поддръжка на CCTV система 17 до 32 камери</t>
  </si>
  <si>
    <t>Месечна поддръжка на CCTV система 33 до 64 камери</t>
  </si>
  <si>
    <t>Месечна поддръжка на система за контрол на достъп</t>
  </si>
  <si>
    <t>Месечна поддръжка на безжично трасе с дължина над 500 м</t>
  </si>
  <si>
    <t>Дейности по инсталация на софтуер на компютри и сървъри</t>
  </si>
  <si>
    <t>на един човекочас</t>
  </si>
  <si>
    <t>Работа при аварийна ситуация</t>
  </si>
  <si>
    <t>на един сервизен час</t>
  </si>
  <si>
    <t>Техническа документацият на система CCTV аналогова до 4 камери</t>
  </si>
  <si>
    <t>Техническа документацият на система CCTV аналогова 5 до 8 камери</t>
  </si>
  <si>
    <t>Техническа документацият на система CCTV аналогова 9 до 16 камери</t>
  </si>
  <si>
    <t>Техническа документацият на система CCTV аналогова 17 до 32 камери</t>
  </si>
  <si>
    <t>Техническа документацият на система CCTV аналогова 33 до 64 камери</t>
  </si>
  <si>
    <t>Техническа документацият за добавяне на камера към съществуваща система</t>
  </si>
  <si>
    <t>Техническа документацият за изграждане на безжична мрежа</t>
  </si>
  <si>
    <t>точка</t>
  </si>
  <si>
    <t>Техническа документацият на цифрова IP система за видеонаблюдение 5 до 8 камери</t>
  </si>
  <si>
    <t>Техническа документацият на цифрова IP система за видеонаблюдение  до 4 камери</t>
  </si>
  <si>
    <t>Техническа документацият на цифрова IP система за видеонаблюдение 9 до 16 камери</t>
  </si>
  <si>
    <t>Техническа документацият на цифрова IP система за видеонаблюдение 17 до 32 камери</t>
  </si>
  <si>
    <t>Техническа документацият на цифрова IP система за видеонаблюдение 33 до 64 камери</t>
  </si>
  <si>
    <t>Техническа документацият за изграждане на система за контрол на достъп</t>
  </si>
  <si>
    <t>Техническа документацият за изграждане на система за контрол на обход</t>
  </si>
  <si>
    <t>Месечна поддръжка на система за контрол на обход</t>
  </si>
  <si>
    <t>Месечна поддръжка на CCTV система 65 до 128 камери</t>
  </si>
  <si>
    <t>Хард диск за DVR/NVR 6 TB</t>
  </si>
  <si>
    <t>Брой жила: 3бр. Дебелина на проводника 1.5мм2.</t>
  </si>
  <si>
    <t>Видео рекордер мрежов NVR за 4К IP камери - 64 канален</t>
  </si>
  <si>
    <t>Гофрирана тръба ф19</t>
  </si>
  <si>
    <t>Гофрирана тръба ф23</t>
  </si>
  <si>
    <t>Гофрирана тръба за вътрешно полагане Ф19</t>
  </si>
  <si>
    <t>Гофрирана тръба за вътрешно полагане Ф23</t>
  </si>
  <si>
    <t>Размери (дължина х диаметър) 460 мм× 205 мм
Портове: 5 бр
Капацитет: до 96 влакна</t>
  </si>
  <si>
    <t>Гофрирана тръба ф29</t>
  </si>
  <si>
    <t>Гофрирана тръба за вътрешно полагане Ф29</t>
  </si>
  <si>
    <t>Гофрирана тръба ф16</t>
  </si>
  <si>
    <t>Гофрирана тръба за вътрешно полагане Ф16</t>
  </si>
  <si>
    <t>Powerline адаптери комплект 1000 Mbps</t>
  </si>
  <si>
    <t>Компютърна конфигурация за видеонаблюдение</t>
  </si>
  <si>
    <t>Сертифициране на Ethernet мрежа по стандарт  TIA-568-B cat. 5e до 16 кабелни линии</t>
  </si>
  <si>
    <t>Сертифициране на мрежа по стандарт TIA-568-B cat. 5e чрез измерване на телекомуникационни и линии. За мрежи от 1 до 16 кабелни линии.</t>
  </si>
  <si>
    <t>Сертифициране на Ethernet мрежа по стандарт  TIA-568-B cat. 5e от 17 до 32 кабелни линии</t>
  </si>
  <si>
    <t>Сертифициране на мрежа по стандарт TIA-568-B cat. 5e чрез измерване на телекомуникационни и линии. За мрежи от 17 до 32 кабелни линии.</t>
  </si>
  <si>
    <t>Сертифициране на Ethernet мрежа по стандарт  TIA-568-B cat. 5e от 33 до 64 кабелни линии</t>
  </si>
  <si>
    <t>Сертифициране на мрежа по стандарт TIA-568-B cat. 5e чрез измерване на телекомуникационни и линии. За мрежи от 33 до 64 кабелни линии.</t>
  </si>
  <si>
    <t>Сертифициране на Ethernet мрежа по стандарт  TIA-568-B cat. 6а от 33 до 64 кабелни линии</t>
  </si>
  <si>
    <t>Сертифициране на мрежа по стандарт TIA-568-B cat. 6а чрез измерване на телекомуникационни и линии. За мрежи от 33 до 64 кабелни линии.</t>
  </si>
  <si>
    <t>Управляваща мрежова клавиатура</t>
  </si>
  <si>
    <t>Видео рекордер мрежов NVR с поддръжка на Bosch BVMS 32 канален</t>
  </si>
  <si>
    <t>Мрежов IP контролер с 10" touch дисплей</t>
  </si>
  <si>
    <t>Монтаж и настройка на компютърна конфигурация за видеонаблюдение</t>
  </si>
  <si>
    <t>POE вандалоустойчив кожух с вграден IR подсветка до 100м със стойка.</t>
  </si>
  <si>
    <t xml:space="preserve">Система за контрол на обходи с вграден 125kHz R/W/RFID 125 KHz чип карти безконтактен четец с лиценз </t>
  </si>
  <si>
    <t>Месечна поддръжка на цифрова/IP система до 4 камери</t>
  </si>
  <si>
    <t>Месечна поддръжка на цифрова/IP система 5 до 8 камери</t>
  </si>
  <si>
    <t>Месечна поддръжка на цифрова/IP система 9 до 16 камери</t>
  </si>
  <si>
    <t>Месечна поддръжка на цифрова/IP система 17 до 32 камери</t>
  </si>
  <si>
    <t>Месечна поддръжка на цифрова/IP система 33 до 64 камери</t>
  </si>
  <si>
    <t>Месечна поддръжка на цифрова/IP система 65 до 128 камери</t>
  </si>
  <si>
    <t>Техническа документацият на система CCTV аналогова 65 до 128 камери</t>
  </si>
  <si>
    <t>Техническа документацият на цифрова IP система за видеонаблюдение 65 до 128 камери</t>
  </si>
  <si>
    <t>Mонтаж на компютърна конфигурация за видеонаблюдение на посочен обект. Свързване на мрежа, монитори, клавиатура, мишка, UPS и всички други дейности, които са необходими за пълната функционалност на системата.</t>
  </si>
  <si>
    <t>Монтаж на стойка за екран/телевизор върху стена. Консумативите са включени в цената.</t>
  </si>
  <si>
    <t>Поставяне на монитор/телевизор, свързване към компютърна система или записващо устройство. Необходимите консумативи и кабели са включени в цената.</t>
  </si>
  <si>
    <t>Общо</t>
  </si>
  <si>
    <t>ЦЕНОВА ТАБЛИЦА 1 -  ДЕЙНОСТИ ЗА РАЗВИТИЕ НА СИСТЕМИ ЗА ВИДЕОНАБЛЮДЕНИЕ</t>
  </si>
  <si>
    <t>ЦЕНОВА ТАБЛИЦА 2 - МАТЕРИАЛИ И РЕЗЕРВНИ ЧАСТИ</t>
  </si>
  <si>
    <t>Цена в лв. без ДДС
без ДДС</t>
  </si>
  <si>
    <t>Цена в лв.
без ДДС</t>
  </si>
  <si>
    <t>ЦЕНОВА ТАБЛИЦА 3 - МЕСЕЧНА ПОДДРЪЖКА</t>
  </si>
  <si>
    <t xml:space="preserve">ЦЕНОВА ТАБЛИЦА 4 – РАБОТА ПРИ ИНСТАЛАЦИЯ НА СОФТУЕРА НА КОМПЮТРИ И СЪРВЪРИ </t>
  </si>
  <si>
    <t>ЦЕНОВА ТАБЛИЦА 5 – РАБОТА ПРИ АВАРИЙНА СИТУАЦИЯ</t>
  </si>
  <si>
    <t>Цена  в лв.
без ДДС</t>
  </si>
  <si>
    <t>ЦЕНОВА ТАБЛИЦА 6 – ИЗГОТВЯНЕ НА ТЕХНИЧЕСКА ДОКУМЕНТАЦИЯ</t>
  </si>
  <si>
    <t>Изтегляне/полагане на меден комуникационен кабел - FTP, UTP</t>
  </si>
  <si>
    <t>Изтегляне/полагане на силов кабел ШВПС, СВТ, НН</t>
  </si>
  <si>
    <t>Изтегляне/полагане на оптичен кабел до 12ОВ</t>
  </si>
  <si>
    <t>Изтегляне/полагане на оптичен кабел до 48ОВ</t>
  </si>
  <si>
    <t>Полагане/монтаж на PVC кабелен канал до 20х20</t>
  </si>
  <si>
    <t>Монтаж на метална кутия с включени крепежни елементи и DIN шина</t>
  </si>
  <si>
    <t xml:space="preserve">Настройка на базов рутер </t>
  </si>
  <si>
    <t>Настройка на рутер Cisco, Fortinet, CheckPoint</t>
  </si>
  <si>
    <t>Монтаж на мрежов видеорекордер (NVR) 64/128 канала</t>
  </si>
  <si>
    <t>Монтаж на захранващ блок тип табло (4 канален)</t>
  </si>
  <si>
    <t>Монтаж на антена за безжично устройство със стойка на височина до 3 метра</t>
  </si>
  <si>
    <t>монтаж на антена за безжично устройство със стойка на височина до 10 метра</t>
  </si>
  <si>
    <t>монтаж на антена за безжично устройство със стойка на височина до 20 метра</t>
  </si>
  <si>
    <t>монтаж на антена за безжично устройство със стойка на височина до 30 метра</t>
  </si>
  <si>
    <t>монтаж на антена за безжично устройство със стойка на височина над 30 метра</t>
  </si>
  <si>
    <t>Монтаж, настройка и фокусиране на аналогова камера</t>
  </si>
  <si>
    <t>Монтаж настройка, фокусиране и конфигуриране на мрежова IP камера</t>
  </si>
  <si>
    <t>Издаване на протокол за характеристиките на оптично трасе с мрежов анализатор OTDR</t>
  </si>
  <si>
    <t>Измерване на оптични характеристики на оптично трасе и издаване на протокол.</t>
  </si>
  <si>
    <t>Монтаж на стенна стойка за екран (монитор) за видеонаблюдение</t>
  </si>
  <si>
    <t>Монтаж на комуникационен шкаф 19" с височина до 27U</t>
  </si>
  <si>
    <t>Монтаж на комуникационен шкаф 19" с височина над 27U</t>
  </si>
  <si>
    <t>Сглобяване и укрепване на комуникационен шкаф, включително асемблиране на неговите аксесоари</t>
  </si>
  <si>
    <t>Монтаж, аранжиране и надписване на панел в комуникационен шкаф</t>
  </si>
  <si>
    <t>Монтаж на комуникационна розетка</t>
  </si>
  <si>
    <t>Монтаж и настройка на управляем POE Switch 4/8 порта</t>
  </si>
  <si>
    <t>Монтаж и настройка на управляем POE Switch 16/24 порта</t>
  </si>
  <si>
    <t>Монтаж и настройка на управляем POE Switch 48 порта</t>
  </si>
  <si>
    <t>Монтаж и настройка на индустриален управляем POE Switch 4/8 порта върху DIN шина</t>
  </si>
  <si>
    <t>Монтаж и настройка на индустриален управляем POE Switch 16/24 порта върху DIN шина</t>
  </si>
  <si>
    <t>Монтаж и настройка на индустриален неуправляем POE Switch 4/8 порта върху DIN шина</t>
  </si>
  <si>
    <t>Монтаж и настройка на индустриален неуправляем POE Switch 16/24 порта върху DIN шина</t>
  </si>
  <si>
    <t>Монтаж и пуск на устройството за работа</t>
  </si>
  <si>
    <t>Монтаж медия конвертор или SFP модул</t>
  </si>
  <si>
    <t>Елемент за кабелен канал - ъгъл</t>
  </si>
  <si>
    <t>Елемент за кабелен канал - свръзка</t>
  </si>
  <si>
    <t>Елемент за кабелен канал - тройник</t>
  </si>
  <si>
    <t>Елемент за кабелен канал - тапа</t>
  </si>
  <si>
    <t>Кабел UTP Cat 5e 24AWG чист меден</t>
  </si>
  <si>
    <t>Кабел FTP Cat 5e 24AWG чист меден</t>
  </si>
  <si>
    <t>Кабел S/FTP Cat 5e 24AWG чист меден</t>
  </si>
  <si>
    <t>Състав : 24AWG - екраниран, 100% меден</t>
  </si>
  <si>
    <t xml:space="preserve">Кабел FTP Cat 6 </t>
  </si>
  <si>
    <t xml:space="preserve">Кабел S/FTP Cat 6 </t>
  </si>
  <si>
    <t>Брой портове: 24
Предназначен за 19" шкаф
Височина: 1U
Конектори: медни RJ-45</t>
  </si>
  <si>
    <t>S/FTP Patch Panel 19" 24 порта Cat 5e</t>
  </si>
  <si>
    <t>S/FTP Patch Panel 19" 24 порта Cat 6</t>
  </si>
  <si>
    <t>Брой портове : 24
Предназначен за 19" шкаф
Височина: 1U
Конектори: медни RJ-45</t>
  </si>
  <si>
    <t>Брой портове : 24
Предназначен за 19" шкаф
Височина: 1U
Конектори: оптични SC/UPC</t>
  </si>
  <si>
    <t>Розетка за монтаж на стена 2 порта Cat 5e</t>
  </si>
  <si>
    <t>PVC заредена розетка за монтаж на стена с екранирани инсърти, Cat 5е</t>
  </si>
  <si>
    <t>Силов кабел НН ШКПТ 3х1.5 кв. мм</t>
  </si>
  <si>
    <t>Силов кабел НН ШКПТ 3х2.5 кв. мм</t>
  </si>
  <si>
    <t>Силов кабел НН ШВПС 3х1.5 кв. мм</t>
  </si>
  <si>
    <t>Силов кабел НН ШВПС  3х2.5 кв. мм</t>
  </si>
  <si>
    <t>Силов кабел НН ШВПС  3х4.0 кв. мм</t>
  </si>
  <si>
    <t>Предназначен за външно полагане
Single Mode 9/125</t>
  </si>
  <si>
    <t>Възможност за монтаж на открито;
Вграден ODF за поне 4 оптични влакна;
Изолация и захващане на кабелите с щуцери;</t>
  </si>
  <si>
    <t>Възможност за монтаж на открито;
Вграден ODF за поне 12 оптични влакна;
Изолация и захващане на кабелите с щуцери;</t>
  </si>
  <si>
    <t>Оптична муфа до 12 влакна</t>
  </si>
  <si>
    <t>Оптична муфа до 24 влакна</t>
  </si>
  <si>
    <t>Оптична муфа до 48 влакна</t>
  </si>
  <si>
    <t>Размери (дължина х диаметър) 310 мм × 190 мм
Тегло: 1800 г—1910 г
Портове: 4 бр
Капацитет: 4-48 влакна</t>
  </si>
  <si>
    <t>Размери (дължина х диаметър) 460 мм × 205 мм
Портове: 5 бр
Капацитет: до 96 влакна</t>
  </si>
  <si>
    <t>Хард диск за DVR/NVR 8 TB</t>
  </si>
  <si>
    <t>Хибриден видео рекордер за аналогови и IP камери - 8 канален</t>
  </si>
  <si>
    <t>Хибриден видео рекордер DVR за аналогови и IP камери - 16 канален</t>
  </si>
  <si>
    <t>Хибриден видео рекордер DVR за аналогови и IP камери - 32 канален</t>
  </si>
  <si>
    <t>Видео рекордер мрежов NVR за IP камери - 16 канален с разширени аналитични способности</t>
  </si>
  <si>
    <t>Видео рекордер мрежов NVR за IP камери - 8 канален с разширени аналитични способности</t>
  </si>
  <si>
    <t>Видео рекордер мрежов NVR за IP камери - 32 канален с разширени аналитични способности</t>
  </si>
  <si>
    <t>Видео рекордер мрежов NVR за IP камери - 4 канален за монтаж в превозно средство</t>
  </si>
  <si>
    <t>Аналогова камера (4 в 1), куполна, тип. 1.1</t>
  </si>
  <si>
    <t>Аналогова камера (4 в 1), куполна, тип. 1.2</t>
  </si>
  <si>
    <t>Аналогова камера (4 в 1), куполна, тип. 1.3</t>
  </si>
  <si>
    <t>Аналогова камера (4 в 1), корпусна, тип 2.1</t>
  </si>
  <si>
    <t>Технология: да поддържа HDTVI/AHD/CVI/CVBS;
Резолюция: минимум 1 Мpx (HD 720p@25 кад/сек); 
Сензор: Progressive Scan CMOS сензор; 
Светлочувствителност: 0.1 Lux@F1.2 в цветен режим;
Обектив: максимално 3.6 мм; 
ИЧ подсветка: минимум до 20 м; 
Да притежава механичен IR филтър; 
Избираем HD-TVI/AHD/CVI/CVBS режим;
Работен температурен диапазон: минимално от -20°C ~ до +50°C;
Влагозащита: минимум IP66;
Захранване: 12VDC;
Комплект с монтажна основа;</t>
  </si>
  <si>
    <t>Технология: да поддържа HDTVI/AHD/CVI/CVBS;
Резолюция: минимум 1 Мpx (HD 720p@25 кад/сек); 
Сензор: Progressive Scan CMOS сензор; 
Светлочувствителност: 0.01 Lux@F1.2 в цветен режим;
Обектив: максимално 6 мм; 
ИЧ подсветка: минимум до 80 м; 
Да притежава механичен IR филтър; 
Избираем HD-TVI/AHD/CVI/CVBS режим;
Работен температурен диапазон: минимално от -20°C ~ до +50°C;
Влагозащита: минимум IP66;
Захранване: 12VDC;
Комплект с монтажна основа;</t>
  </si>
  <si>
    <t>Аналогова камера (4 в 1), корпусна, тип 2.2</t>
  </si>
  <si>
    <t>Аналогова камера (4 в 1), корпусна, тип 2.3</t>
  </si>
  <si>
    <t>Аналогова камера (4 в 1), корпусна, тип 2.4</t>
  </si>
  <si>
    <t>Технология: да поддържа HDTVI/AHD/CVI/CVBS;
Резолюция: минимум 1 Мpx (HD 720p@25 кад/сек); 
Сензор: CMOS сензор; 
Обектив: максимално 3.7 мм pinhole обектив; 
Избираем HD-TVI/AHD/CVI/CVBS режим;
Работен температурен диапазон: минимално от -10°C ~ до +50°C;
Захранване: 12VDC;
Комплект със стойка;</t>
  </si>
  <si>
    <t>Технология: да поддържа HDTVI/AHD/CVI/CVBS;
Корпус: имитиращ PIR датчик;
Резолюция: минимум 2 Мpx (HD 1920p@25 кад/сек); 
Сензор: Starvis Back CMOS сензор; 
Обектив: максимално 3.7 мм pinhole обектив; 
Избираем HD-TVI/AHD/CVI/CVBS режим;
Работен температурен диапазон: минимално от -10°C ~ до +50°C;
Захранване: 12VDC;
Комплект със стойка;</t>
  </si>
  <si>
    <t>Аналогова камера (4 в 1), скрита, тип 3.1</t>
  </si>
  <si>
    <t>Аналогова камера (4 в 1), скрита, тип 3.2</t>
  </si>
  <si>
    <t>Аналогова камера (4 в 1), PTZ, тип. 4.2</t>
  </si>
  <si>
    <t>Аналогова камера (3 в 1), PTZ, тип. 4.1</t>
  </si>
  <si>
    <t>Технология: да поддържа HDTVI/AHD/CVI/CVBS;
Резолюция: минимум 1 Мpx (HD 720p@25 кад/сек); 
Сензор: Progressive Scan CMOS сензор; 
Светлочувствителност: 0.1 Lux@F1.2 в цветен режим;
Обектив: максимално 3.6 мм; 
ИЧ подсветка: минимум до 20 м; 
Да притежава механичен IR филтър; 
Избираем HD-TVI/AHD/CVI/CVBS режим;
Работен температурен диапазон: минимално от -20°C ~ до +50°C;
Влагозащита: минимум IP66;
Захранване: 12VDC;
Комплект с монтажна основа за стенен монтаж;</t>
  </si>
  <si>
    <t>Технология: да поддържа HDTVI/AHD/CVI/CVBS;
Резолюция: минимум 1 Мpx (HD 720p@25 кад/сек); 
Сензор: Progressive Scan CMOS сензор; 
Светлочувствителност: 0.1 Lux@F1.2 в цветен режим;
Обектив: максимално 6 мм; 
ИЧ подсветка: минимум до 40 м; 
Да притежава механичен IR филтър; 
Избираем HD-TVI/AHD/CVI/CVBS режим;
Работен температурен диапазон: минимално от -20°C ~ до +50°C;
Влагозащита: минимум IP66;
Захранване: 12VDC;
Комплект с монтажна основа за стенен монтаж;</t>
  </si>
  <si>
    <t>Технология: да поддържа HDTVI/AHD/CVI/CVBS;
Резолюция: минимум 2 Мpx (HD 1920p@25 кад/сек); 
Сензор: Progressive Scan CMOS сензор, минимум 1/2.9"; 
Светлочувствителност: 0.001 Lux@F1.2 в цветен режим;
Обектив: минимум 2.8 - 12 мм, варифокален;
ИЧ подсветка: минимум до 30 м; 
Да притежава механичен IR филтър; 
WDR технология: минимум 120dB;
Избираем HD-TVI/AHD/CVI/CVBS режим;
Работен температурен диапазон: минимално от -20°C ~ до +50°C;
Влагозащита: минимум IP66;
Захранване: 12VDC;
Комплект с монтажна основа за стенен монтаж;</t>
  </si>
  <si>
    <t>Управляваща  клавиатура</t>
  </si>
  <si>
    <t xml:space="preserve">Мрежов IP контролер за управление на DVR/NVR/IP камери/декодери/ видеостени;
Минимум с 10" touch дисплей; 
Управление на минимум 2000 бр. у-ва;
4-осов joystick за управление на PTZ камери; 
Възможност за локално декодиране и визуализация на до 16 стрийма;
Поддържа локален запис и експортиране на видео на USB памет; 
Минимум 2 х USB 2.0 порта;
Видеоизходи за монитор: минимум 1 х HDMI, 1 x DVI;
WiFi връзка: Да
Интерфейс: 1 x 1 Gbit LAN порт; 
Захранване: 12VDC/PoE; </t>
  </si>
  <si>
    <t>Варифокален обектив, автоматична бленда, 2.7 ~ 10.0 mm</t>
  </si>
  <si>
    <t>Варифокален обектив, автоматична бленда, 5.0 ~ 50.0 mm,</t>
  </si>
  <si>
    <t>6-Мегапикселов варифокален обектив, автоматична бленда, 12 ~ 50.0mm</t>
  </si>
  <si>
    <t>8-Мегапикселов варифокален обектив, автоматична бленда, 3.8 ~ 16.0 mm</t>
  </si>
  <si>
    <t>3-Мегапикселов варифокален обектив, автоматична бленда, 2.7 ~ 10.0 mm, F1.4, 1/2.7", вградена IR корекция, стъклена асферична леща</t>
  </si>
  <si>
    <t>6-Мегапикселов варифокален обектив, автоматична бленда, 12 ~ 50.0mm, F1.5, 1/1.8", вградена IR корекция</t>
  </si>
  <si>
    <t>Мрежова IP камера, куполна, тип 5.1</t>
  </si>
  <si>
    <t>Мрежова IP камера, куполна, тип 5.2</t>
  </si>
  <si>
    <t>Мрежова IP камера, куполна, тип 5.3</t>
  </si>
  <si>
    <t>Мрежова IP камера, куполна, тип 5.4</t>
  </si>
  <si>
    <t>Мрежова IP камера, куполна, тип 5.5</t>
  </si>
  <si>
    <t>Протокол за комуникация: ONVIF S/G/T съвместима;
Резолюция: минимум 2 Мpx (HD 1920@50 кад/сек); 
Сензор: Progressive Scan CMOS сензор, минимум 1/1.8"; 
Светлочувствителност: 0.001 Lux@F1.5 в цветен режим;
Метод на компресия: минимум H.265 и H.264;
Обектив: моторизиран, минимално 2.8 - 12 мм; 
ИЧ подсветка: минимум до 30 м; 
WDR технология: минимум 120dB;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Слот за карта: да поддържа минимум 256GB;
Аналогов видео изход: Да;
Влагозащита: минимум IP67; 
Вандалоустойчивост: IK10;
Захранване: 12VDC и PoE;
Комплект с монтажна основа за стенен монтаж;</t>
  </si>
  <si>
    <t>Протокол за комуникация: ONVIF S/G/T съвместима;
Резолюция: минимум 4 Мpx (2560×1440@25 кад/сек); 
Сензор: Progressive Scan CMOS сензор; 
Светлочувствителност: 0.005 Lux@F1.4 в цветен режим;
Метод на компресия: минимум H.265 и H.264;
Обектив: моторизиран, минимално 2.8 - 12 мм; 
ИЧ подсветка: минимум до 30 м; 
WDR технология: минимум 120dB;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Влагозащита: минимум IP67; 
Вандалоустойчивост: IK10;
Захранване: 12VDC и PoE;
Комплект с монтажна основа за стенен монтаж;</t>
  </si>
  <si>
    <t>Мрежова IP камера, куполна, тип 5.6</t>
  </si>
  <si>
    <t>Протокол за комуникация: ONVIF S/G/T съвместима;
Резолюция: минимум 8 Мpx (3840×2160@25 кад/сек); 
Сензор: Progressive Scan CMOS сензор, минимум 1/2.5"; 
Светлочувствителност: 0.02 Lux@F1.6 в цветен режим;
Метод на компресия: минимум H.265 и H.264;
Обектив: моторизиран, минимално 2.8 - 12 мм; 
ИЧ подсветка: минимум до 30 м; 
WDR технология: минимум 120dB;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Слот за карта: да поддържа минимум 256GB;
Аналогов видео изход: Да;
Влагозащита: минимум IP67; 
Вандалоустойчивост: IK10;
Захранване: 12VDC и PoE;
Комплект с монтажна основа за стенен монтаж;</t>
  </si>
  <si>
    <t>Мрежова IP камера, корпусна, тип 6.1</t>
  </si>
  <si>
    <t>Мрежова IP камера, корпусна, тип 6.2</t>
  </si>
  <si>
    <t>Мрежова IP камера, корпусна, тип 6.3</t>
  </si>
  <si>
    <t>Мрежова IP камера, корпусна, тип 6.4</t>
  </si>
  <si>
    <t>Мрежова IP камера, корпусна, тип 6.5</t>
  </si>
  <si>
    <t>Мрежова IP камера, корпусна, тип 6.6</t>
  </si>
  <si>
    <t>Протокол за комуникация: ONVIF S/G/T съвместима;
Резолюция: минимум 4 Мpx (2560×1440@25 кад/сек); 
Сензор: Progressive Scan CMOS сензор; 
Светлочувствителност: 0.005 Lux@F1.4 в цветен режим;
Метод на компресия: минимум H.265 и H.264;
Обектив: моторизиран, минимално 2.8 - 12 мм; 
ИЧ подсветка: минимум до 30 м; 
WDR технология: минимум 120dB;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Влагозащита: минимум IP67; 
Захранване: 12VDC и PoE;
Комплект с монтажна основа за стенен монтаж;</t>
  </si>
  <si>
    <t>Мрежова IP камера, корпусна, тип 6.7</t>
  </si>
  <si>
    <t>Протокол за комуникация: ONVIF S/G/T съвместима;
Резолюция: минимум 8 Мpx (3840×2160@25 кад/сек); 
Сензор: Progressive Scan CMOS сензор, минимум 1/2.5"; 
Светлочувствителност: 0.02 Lux@F1.6 в цветен режим;
Метод на компресия: минимум H.265 и H.264;
Обектив: моторизиран, минимално 2.8 - 12 мм; 
ИЧ подсветка: минимум до 100 м; 
WDR технология: минимум 120dB;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Слот за карта: да поддържа минимум 256GB;
Аналогов видео изход: Да;
Влагозащита: минимум IP67; 
Вандалоустойчивост: IK10;
Захранване: 12VDC и PoE;
Комплект с монтажна основа за стенен монтаж;</t>
  </si>
  <si>
    <t>Мрежова IP камера, корпусна, тип 6.8</t>
  </si>
  <si>
    <t>Тип: Управляема PT корпусна камера;
Протокол за комуникация: ONVIF S/G/T съвместима;
Резолюция: минимум 2 Мpx (1920×1080@25 кад/сек); 
Сензор: Progressive Scan CMOS сензор, минимум 1/2.8"; 
Светлочувствителност: 0.02 Lux@F2.0 в цветен режим;
Метод на компресия: минимум H.265 и H.264;
Обектив: моторизиран, минимално 3 - 6 мм; 
ИЧ подсветка: минимум до 100 м; 
WDR технология: минимум 120dB;
Да притежава механичен IR филтър; 
Въртене: минимум 250°; Наклон: минимум -50° ~ 50°;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Слот за карта или вграден минимум 32 GB eMMC;
Влагозащита: минимум IP67; 
Захранване: 12VDC и PoE;
Комплект с монтажна основа за стенен монтаж;</t>
  </si>
  <si>
    <t>Мрежова IP камера, куполна, тип 5.7</t>
  </si>
  <si>
    <t>Протокол за комуникация: ONVIF S/G съвместима;
Резолюция: минимум 12 Мpx (4000×3000@15 кад/сек); 
Сензор: Progressive Scan CMOS сензор, минимум 1/1.7"; 
Светлочувствителност: 0.01 Lux@F1.2 в цветен режим;
Метод на компресия: минимум H.264;
Обектив: моторизиран, минимално 2.8 - 12 мм; 
ИЧ подсветка: минимум до 30 м; 
WDR технология: Да;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Слот за карта: да поддържа минимум 128GB;
Вандалоустойчивост: IK10;
Захранване: 12VDC и PoE;
Комплект с монтажна основа за стенен монтаж;</t>
  </si>
  <si>
    <t>Мрежова IP камера, корпусна, тип 6.9</t>
  </si>
  <si>
    <t>Тип: Управляема PT корпусна камера;
Протокол за комуникация: ONVIF S/G съвместима;
Резолюция: минимум 12 Мpx (4000×3000@15 кад/сек); 
Сензор: Progressive Scan CMOS сензор, минимум 1/1.7"; 
Светлочувствителност: 0.01 Lux@F1.2 в цветен режим;
Метод на компресия: минимум H.264;
Обектив: моторизиран, минимално 2.8 - 12 мм; 
ИЧ подсветка: минимум до 50 м; 
WDR технология: Да;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Слот за карта: да поддържа минимум 128 GB;
Влагозащита: минимум IP67; 
Захранване: 12VDC и PoE;
Комплект с монтажна основа за стенен монтаж;</t>
  </si>
  <si>
    <t>Мрежова IP камера, PTZ, тип 7.1</t>
  </si>
  <si>
    <t>Протокол за комуникация: ONVIF S/G съвместима;
Резолюция: минимум 2 Мpx (1920×1080@25 кад/сек); 
Сензор: Progressive Scan CMOS сензор, минимум 1/2.8"; 
Светлочувствителност: 0.02 Lux@F2.0 в цветен режим;
Метод на компресия: минимум H.265 и H.264;
Обектив: моторизиран, минимално 5.2 -104мм, 20x;
ИЧ подсветка: минимум до 150 м; 
WDR технология: минимум 120dB;
Да притежава механичен IR филтър; 
Въртене: пълни 360°; Наклон: минимум –15° ~ +90°;
Брой програмируеми позиции: минимум 1024;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Слот за карта: да поддържа минимум 256 GB;
Влагозащита: минимум IP66; 
Захранване: 24VAC и PoE;
Комплект с монтажна основа за стенен монтаж;</t>
  </si>
  <si>
    <t>Мрежова IP камера, PTZ, тип 7.2</t>
  </si>
  <si>
    <t>Протокол за комуникация: ONVIF S/G съвместима;
Резолюция: минимум 2 Мpx (1920×1080@50 кад/сек); 
Сензор: Progressive Scan CMOS сензор, минимум 1/2.8"; 
Светлочувствителност: 0.001 Lux@F1.6 в цветен режим;
Метод на компресия: минимум H.265 и H.264;
Обектив: моторизиран, минимално 4.5~148.5мм, 33x;
ИЧ подсветка: минимум до 200 м; 
WDR технология: минимум 120dB;
Да притежава механичен IR филтър; 
Въртене: пълни 360°; Наклон: минимум –15° ~ +90°;
Брой програмируеми позиции: минимум 1024;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Слот за карта: да поддържа минимум 256 GB;
Влагозащита: минимум IP66; 
Захранване: 24VAC/VDC;
Комплект с монтажна основа за стенен монтаж;</t>
  </si>
  <si>
    <t>Протокол за комуникация: ONVIF S/G съвместима;
Резолюция: минимум 3 Мpx (2048×1536@25 кад/сек); 
Сензор: Progressive Scan CMOS сензор, минимум 1/2.8"; 
Светлочувствителност: 0.02 Lux@F1.6 в цветен режим;
Метод на компресия: минимум H.265 и H.264;
Обектив: моторизиран, минимално 4.5~148.5мм, 33x;
ИЧ подсветка: минимум до 200 м; 
WDR технология: минимум 120dB;
Да притежава механичен IR филтър; 
Въртене: пълни 360°; Наклон: минимум –15° ~ +90°;
Брой програмируеми позиции: минимум 1024;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Слот за карта: да поддържа минимум 128 GB;
Влагозащита: минимум IP66; 
Захранване: 24VAC/VDC;
Комплект с монтажна основа за стенен монтаж;</t>
  </si>
  <si>
    <t>Мрежова IP камера, PTZ, тип 7.3</t>
  </si>
  <si>
    <t>Мрежова IP камера, PTZ, тип 7.4</t>
  </si>
  <si>
    <t>Протокол за комуникация: ONVIF S/G съвместима;
Резолюция: минимум23 Мpx (1920×1080@50 кад/сек); 
Сензор: Progressive Scan CMOS сензор, минимум 1/1.8"; 
Светлочувствителност: 0.001 Lux@F1.5 в цветен режим;
Метод на компресия: минимум H.265 и H.264;
Обектив: моторизиран, минимално 6.5~143мм, 22x;
ИЧ подсветка: минимум до 200 м;
LED светодиоди с бяла светлина: до минимум 30 м;
WDR технология: минимум 120dB;
Да притежава механичен IR филтър; 
Въртене: пълни 360°; Наклон: минимум –15° ~ +90°;
Брой програмируеми позиции: минимум 1024;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хора, Автоматично следене на обект;
Работен температурен диапазон: минимално от -30°C ~ до +60°C;
Слот за карта: да поддържа минимум 256 GB;
Влагозащита: минимум IP66; 
Захранване: 24VAC/VDC;
Комплект с монтажна основа за стенен монтаж;</t>
  </si>
  <si>
    <t>Мрежова IP камера, PTZ, тип 7.5</t>
  </si>
  <si>
    <t>Протокол за комуникация: ONVIF S/G съвместима;
Резолюция: минимум 8 Мpx (4096×2160@25 кад/сек); 
Сензор: Progressive Scan CMOS сензор, минимум 1/2.3"; 
Светлочувствителност: 0.005 Lux@F1.5 в цветен режим;
Метод на компресия: минимум H.265 и H.264;
Обектив: моторизиран, минимално 7.5~270мм, 36x;
ИЧ подсветка: минимум до 200 м;
LED светодиоди с бяла светлина: до минимум 30 м;
WDR технология: минимум 120dB;
Да притежава механичен IR филтър; 
Въртене: пълни 360°; Наклон: минимум –15° ~ +90°;
Брой програмируеми позиции: минимум 300;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хора, Автоматично следене на обект;
Работен температурен диапазон: минимално от -30°C ~ до +60°C;
Слот за карта: да поддържа минимум 128 GB;
Влагозащита: минимум IP67; Вандалозащита: IK10;
Захранване: 24VAC и Hi-PoE;
Комплект с монтажна основа за стенен монтаж;</t>
  </si>
  <si>
    <t xml:space="preserve">Хибриден: поддръжка на минимум 8 броя HDTVI/AHD/CVI/IP/CVBS + 8 IP камери;
За всеки канал: минимум 25 к/с при 1920×1080;
Компресия: минимум H.264 и H.265;
Поддръжка на минимум 6ТВ HDD в слот;
Поддръжка на мининмум 1 HDD слот;
Видео изходи: минимум HDMI и VGA;
Възможност за минимум 64 мрежови стрийма;
Минимум 8 алармени входа / 4 изход;
Минимум 2 бр. USB порта;
Преглед и управление през Internet/мобилен телефон;
Графично меню на Български език;
Съвместим със софтуер за централно управление Hikvision iVMS-4200/Hik-Central и Milestone VMS;
Минимум 4 аудио вход и 1 аудио изход;
Минимум 1000 Mbit LAN интерфейс;
Вградени аналитични функции: Пресичане на линия, нарушение на зона, детекция на звук, анти-саботаж;
Работна температура: минимум -10 °C до +55;
</t>
  </si>
  <si>
    <t xml:space="preserve">Хибриден: поддръжка на минимум 16 броя HDTVI/AHD/CVI/IP/CVBS + 8 IP камери;
За всеки канал: минимум 25 к/с при 1920×1080;
Компресия: минимум H.264 и H.265;
Поддръжка на минимум 6ТВ HDD в слот;
Поддръжка на минимум 2 HDD слот;
Видео изходи: минимум HDMI и VGA;
Възможност за минимум 128 мрежови стрийма;
Минимум 4 алармени входа / 1 изход;
Минимум 2 бр. USB порта;
Преглед и управление през Internet/мобилен телефон;
Графично меню на Български език;
Съвместим със софтуер за централно управление Hikvision iVMS-4200/Hik-Central и Milestone VMS;
Минимум 1 аудио вход и 1 аудио изход;
Минимум 1000 Mbit LAN интерфейс;
Вградени аналитични функции: Пресичане на линия, нарушение на зона, детекция на звук, анти-саботаж;
Работна температура: минимум -10 °C до +55;
</t>
  </si>
  <si>
    <t xml:space="preserve">Хибриден: поддръжка на минимум 32 броя HDTVI/AHD/CVI/IP/CVBS + 16 IP камери;
За всеки канал: минимум 25 к/с при 1920×1080;
Компресия: минимум H.264 и H.265;
Поддръжка на минимум 6ТВ HDD в слот;
Поддръжка на минимум 4 HDD слота;
Видео изходи: минимум HDMI и VGA;
Възможност за минимум 128 мрежови стрийма;
Минимум 16 алармени входа / 4 изход;
Минимум 2 бр. USB порта;
Преглед и управление през Internet/мобилен телефон;
Графично меню на Български език;
Съвместим със софтуер за централно управление Hikvision iVMS-4200/Hik-Central и Milestone VMS;
Минимум 4 аудио вход и 1 аудио изход;
Минимум 1000 Mbit LAN интерфейс;
Вградени аналитични функции: Пресичане на линия, нарушение на зона, детекция на звук, анти-саботаж;
Работна температура: минимум -10 °C до +55;
</t>
  </si>
  <si>
    <t>Поддръжка на минимум 64 броя IP камери;
Минимален входящ капацитет: 320Mbps;
Минимален изходящ капацитет: 200Mbps;
Резолюция на запис до 12MPx включително;
Компресия: минимум H.264 и H.265;
Поддръжка на минимум 6ТВ HDD в слот;
Поддръжка на минимум 8 HDD слот, hot swap;
Поддръжка на RAID: RAID0, RAID1, RAID5, RAID6, RAID10;
Видео изходи: минимум HDMI и VGA;
Възможност за минимум 128 мрежови стрийма;
Поддържа на ANR технология за възстановяване на записа от SD карта;
Съвместим със софтуер за централно управление Hikvision iVMS-4200/Hik-Central и Milestone VMS;
Възможност за добавяне на IP камери посредством ONVIF протокол;
Минимум 16 алармени входа / 4 изход;
Минимум 2 бр. USB порта;
Минимум 1 бр. eSATA интерфейс;
Преглед и управление през Internet/мобилен телефон;
Графично меню на Български език;
Минимум 1 аудио вход и 1 аудио изход;
Минимум 2 Gbit LAN интерфейс;
Вградени аналитични функции: Пресичане на линия, нарушение на зона, детекция на звук, анти-саботаж;
Работна температура: минимум -10 ºC ~ +55 ºC;</t>
  </si>
  <si>
    <t>Мрежова IP камера, куполна, тип 5.8</t>
  </si>
  <si>
    <t>Предназначена за монтаж в превозни средства;
Протокол за комуникация: ONVIF, PSIA, CGI съвместима;
Резолюция: минимум 2 Мpx (1920×1080@25 кад/сек); 
Сензор: Progressive Scan CMOS сензор, минимум 1/1.3"; 
Светлочувствителност: 0.01 Lux@F1.2 в цветен режим;
Метод на компресия: минимум H.264;
Обектив: моторизиран, максимално 4 мм; 
ИЧ подсветка: минимум до 10 м; 
WDR технология: Да;
Да притежава механичен IR филтър; 
Вградени аналитични функции: Нахлуване, преминаване на линия, движение, Броене на хора;
Вграден микрофон: Да;
Работен температурен диапазон: минимално от -30°C ~ до +60°C;
Слот за карта: да поддържа минимум 128GB;
Вандалоустойчивост: минимум IK8;
Влагозащита: минимум IP66;
Мрежови интерфейс: M12 Aviation connector, D-coded;
Захранване: 12VDC и PoE;
Сертификати: EN50155 и EN50121;</t>
  </si>
  <si>
    <t>Мрежова IP камера, Ex-Proof, тип 8.1</t>
  </si>
  <si>
    <t>Мрежова IP камера, Ex-Proof, тип 8.2</t>
  </si>
  <si>
    <t>Поддръжка на минимум 4 броя IP камери;
Поддръжка на минимум 4 броя PoE порта с минимум 10W на порт;
Минимален входящ капацитет: 40Mbps;
Минимален изходящ капацитет: 80Mbps;
Резолюция на запис до 6MPx включително;
Компресия: минимум H.264 ;
Поддръжка на минимум 4ТВ HDD в слот;
Поддръжка на минимум 1 HDD слот;
Видео изходи: минимум HDMI и VGA;
Възможност за минимум 32 мрежови стрийма;
Съвместим със софтуер за централно управление Hikvision iVMS-4200/Hik-Central и Milestone VMS;
Минимум 4 алармени входа / 1 изход;
Минимум 2 бр. USB порта;
Преглед и управление през Internet/мобилен телефон;
Графично меню на Български език;
Минимум 1 аудио вход и 1 аудио изход;
Минимум 100 Mbit LAN интерфейс;
Вградени аналитични функции;
Работна температура: минимум -10 ºC ~ +55 ºC;</t>
  </si>
  <si>
    <t>Поддръжка на минимум 32броя IP камери;
Минимален входящ капацитет: 256Mbps;
Минимален изходящ капацитет: 160Mbps;
Резолюция на запис до 8MPx включително;
Компресия: минимум H.264 и H.265;
Поддръжка на минимум 6ТВ HDD в слот;
Поддръжка на минимум 4 HDD слот;
Видео изходи: минимум HDMI и VGA;
Поддържа на ANR технология за възстановяване на записа от SD карта;
Съвместим със софтуер за централно управление Hikvision iVMS-4200/Hik-Central и Milestone VMS;
Възможност за добавяне на IP камери посредством ONVIF протокол;
Минимум 16 алармени входа / 4 изход;
Минимум 2 бр. USB порта;
Преглед и управление през Internet/мобилен телефон;
Графично меню на Български език;
Минимум 1 аудио вход и 1 аудио изход;
Минимум 2 Gbit LAN интерфейс; Вградени аналитични функции;
Работна температура: минимум -10 ºC ~ +55 ºC;</t>
  </si>
  <si>
    <t>Поддръжка на минимум 32 броя IP камери;
Минимален входящ капацитет: 320Mbps;
Минимален изходящ капацитет: 200Mbps;
Резолюция на запис до 12MPx включително;
Компресия: минимум H.264 и H.265;
Поддръжка на минимум 6ТВ HDD в слот;
Поддръжка на минимум 8 HDD слот, hot swap;
Поддръжка на RAID: RAID0, RAID1, RAID5, RAID6, RAID10;
Видео изходи: минимум HDMI и VGA;
Възможност за минимум 128 мрежови стрийма;
Поддържа на ANR технология за възстановяване на записа от SD карта;
Съвместим със софтуер за централно управление Hikvision iVMS-4200/Hik-Central и Milestone VMS;
Възможност за добавяне на IP камери посредством ONVIF протокол;
Минимум 16 алармени входа / 4 изход;
Минимум 2 бр. USB порта;
Минимум 1 бр. eSATA интерфейс;
Преглед и управление през Internet/мобилен телефон;
Графично меню на Български език;
Минимум 1 аудио вход и 1 аудио изход;
Минимум 2 Gbit LAN интерфейс;
Вградени аналитични функции;
Работна температура: минимум -10 ºC ~ +55 ºC;</t>
  </si>
  <si>
    <t>Поддръжка на минимум 8 броя IP камери;
Минимален входящ капацитет: 80Mbps;
Минимален изходящ капацитет: 256Mbps;
Резолюция на запис до 12MPx включително;
Компресия: минимум H.264 и H.265;
Поддръжка на минимум 6ТВ HDD в слот;
Поддръжка на минимум 2 HDD слот;
Видео изходи: минимум HDMI и VGA;
Поддържа на ANR технология за възстановяване на записа от SD карта;
Съвместим със софтуер за централно управление Hikvision iVMS-4200/Hik-Central и Milestone VMS;
Възможност за добавяне на IP камери посредством ONVIF протокол;
Минимум 4 алармени входа / 1 изход;
Минимум 2 бр. USB порта;
Преглед и управление през Internet/мобилен телефон;
Графично меню на Български език;
Минимум 1 аудио вход и 1 аудио изход;
Минимум 1 Gbit LAN интерфейс;
Вградени аналитични функции: Пресичане на линия, нарушение на зона, детекция на звук, анти-саботаж. 
Вграден алгоритъм за класификация на обекти (хора/превозни средства) и прецизна детекция на минимум 4 камери / филтриране на фалшиви аларми и възможност за търсене на обекти;
Работна температура: минимум -10 ºC ~ +55 ºC;</t>
  </si>
  <si>
    <t>Поддръжка на минимум 16 броя IP камери;
Минимален входящ капацитет: 160Mbps;
Минимален изходящ капацитет: 256Mbps;
Резолюция на запис до 12MPx включително;
Компресия: минимум H.264 и H.265;
Поддръжка на минимум 6ТВ HDD в слот;
Поддръжка на минимум 2 HDD слот;
Видео изходи: минимум HDMI и VGA;
Поддържа на ANR технология за възстановяване на записа от SD карта;
Съвместим със софтуер за централно управление Hikvision iVMS-4200/Hik-Central и Milestone VMS;
Възможност за добавяне на IP камери посредством ONVIF протокол;
Минимум 4 алармени входа / 1 изход;
Минимум 2 бр. USB порта;
Преглед и управление през Internet/мобилен телефон;
Графично меню на Български език;
Минимум 1 аудио вход и 1 аудио изход;
Минимум 1 Gbit LAN интерфейс;
Вградени аналитични функции: Пресичане на линия, нарушение на зона, детекция на звук, анти-саботаж. 
Вграден алгоритъм за класификация на обекти (хора/превозни средства) и прецизна детекция на минимум 4 камери / филтриране на фалшиви аларми и възможност за търсене на обекти;
Работна температура: минимум -10 ºC ~ +55 ºC;</t>
  </si>
  <si>
    <t>Поддръжка на минимум 32 броя IP камери;
Минимален входящ капацитет: 256Mbps;
Минимален изходящ капацитет: 200Mbps;
Резолюция на запис до 12MPx включително;
Компресия: минимум H.264 и H.265;
Поддръжка на минимум 6ТВ HDD в слот;
Поддръжка на минимум 4 HDD слот;
Видео изходи: минимум HDMI и VGA;
Поддържа на ANR технология за възстановяване на записа от SD карта;
Съвместим със софтуер за централно управление Hikvision iVMS-4200/Hik-Central и Milestone VMS;
Възможност за добавяне на IP камери посредством ONVIF протокол;
Минимум 16 алармени входа / 4 изход;
Минимум 2 бр. USB порта;
Преглед и управление през Internet/мобилен телефон;
Графично меню на Български език;
Минимум 1 аудио вход и 1 аудио изход;
Минимум 1 Gbit LAN интерфейс;
Вградени аналитични функции: Пресичане на линия, нарушение на зона, детекция на звук, анти-саботаж. 
Вграден алгоритъм за класификация на обекти (хора/превозни средства) и прецизна детекция на минимум 4 камери / филтриране на фалшиви аларми и възможност за търсене на обекти;
Работна температура: минимум -10 ºC ~ +55 ºC;</t>
  </si>
  <si>
    <t>Поддръжка на минимум 4 броя IP камери;
Минимум 4 PoE порта, всеки с минимум 7W бюджет;
Интерфейс за камерите M12 Aviation connector;
Резолюция на запис до 2MPx включително;
Компресия: минимум H.264;
Поддръжка на минимум 2ТВ HDD в слот;
Поддръжка на минимум 2 HDD слота, с вграден USB интерфейс и заключващ механизъм;
Видео изходи: минимум VGA;
Вграден GPS модул;
Вграден 3G/LTE модул;
Вграден WiFi модул;
Вграден слот за SD карта;
Съвместим със софтуер за централно управление Hikvision iVMS-4200/Hik-Central;
Възможност за добавяне на IP камери посредством ONVIF протокол;
Минимум 4 алармени входа / 2 изход;
Минимум 2 бр. USB порта;
Преглед и управление през Internet/мобилен телефон;
Минимум 1 аудио вход и 1 аудио изход;
Минимум 100 Mbit LAN интерфейс;
Работна температура: минимум -10 ºC ~ +60 ºC;
Захранване: минимум от 9 до 32 VDC;
Вграден модул за управление на захранването;</t>
  </si>
  <si>
    <t>Технология: да поддържа HDTVI/AHD/CVI/CVBS;
Резолюция: минимум 5 Мpx@20 кад/сек; 
Сензор: Progressive Scan CMOS сензор, минимум 1/2.7"; 
Светлочувствителност: 0.01 Lux@F1.2 в цветен режим;
Обектив: минимум 2.8 - 12 мм, варифокален;
ИЧ подсветка: минимум до 30 м; 
Да притежава механичен IR филтър; 
WDR технология: Да;
Избираем HD-TVI/AHD/CVI/CVBS режим;
Работен температурен диапазон: минимално от -20°C ~ до +50°C;
Влагозащита: минимум IP66;
Захранване: 12VDC;
Комплект с монтажна основа;</t>
  </si>
  <si>
    <t>Технология: да поддържа HDTVI/AHD/CVI;
Резолюция: минимум 8 Мpx@15 кад/сек; 
Сензор: Progressive Scan CMOS сензор, минимум 1/2.5"; 
Светлочувствителност: 0.01 Lux@F1.2 в цветен режим;
Обектив: минимум 2.8 - 12 мм, варифокален;
ИЧ подсветка: минимум до 50 м; 
Да притежава механичен IR филтър; 
WDR технология: Да;
Избираем HD-TVI/AHD/CVI/CVBS режим;
Работен температурен диапазон: минимално от -20°C ~ до +50°C;
Влагозащита: минимум IP66;
Захранване: 12VDC;
Комплект с монтажна основа;</t>
  </si>
  <si>
    <t>Технология: да поддържа HDTVI/AHD/CVI/CVBS;
Резолюция: минимум 2 Мpx (HD 1080p@25 кад/сек); 
Сензор: Progressive Scan CMOS сензор, минимум 1/2.8"; 
Светлочувствителност: 0.005 Lux@F1.6 в цветен режим;
Обектив: минимум 4.8 - 120 мм, 25x;
ИЧ подсветка: минимум до 100 м; 
Да притежава механичен IR филтър; 
Избираем HD-TVI/AHD/CVI/CVBS режим;
WDR технология: минимум 120dB;
Работен температурен диапазон: минимално от -30°C ~ до +65°C;
Програмируеми позиции: минимум 256;
Минимум 10 патрулни групи, всяка с по минимум 32 позиции;
Влагозащита: минимум IP66;
Гръмозащита: минимум TVS 4000V
Захранване: 12VDC;
Комплект с монтажна основа и стойка за стенен монтаж;</t>
  </si>
  <si>
    <t>Технология: да поддържа HDTVI/AHD/CVI/CVBS;
Резолюция: минимум 2 Мpx (HD 1080p@25 кад/сек); 
Сензор: Progressive Scan CMOS сензор, минимум 1/2.8"; 
Светлочувствителност: 0.005 Lux@F1.6 в цветен режим;
Обектив: минимум 4.8 - 120 мм, 25x;
ИЧ подсветка: минимум до 150 м с автоматично управление спрямо оптичното увеличение;
Да притежава механичен IR филтър; 
Избираем HD-TVI/AHD/CVI/CVBS режим;
WDR технология: минимум 120dB;
Работен температурен диапазон: минимално от -30°C ~ до +65°C;
Програмируеми позиции: минимум 256;
Минимум 10 патрулни групи, всяка с по минимум 32 позиции;
Влагозащита: минимум IP66;
Гръмозащита: минимум TVS 4000V
Захранване: 12VDC;
Комплект с монтажна основа и стойка за стенен монтаж;</t>
  </si>
  <si>
    <t>Мрежов IP контролер за управление на DVR/NVR/IP камери/декодери/ видеостени;
4-осов joystick за управление на PTZ камери; 
Минимум 1 х USB 2.0 порт;
Интерфейси: RS-232, RS-422, RS-485;
LAN Интерфейс: 1 x 100 Mbit LAN порт; 
Захранване: 12VDC;</t>
  </si>
  <si>
    <t>Контролер за управление на DVR/NVR/PTZ камери;
4-осов joystick за управление на PTZ камери; 
Минимум 1 х USB 2.0 порт;
Интерфейси: RS-232, RS-422, RS-485;
Захранване: 12VDC;</t>
  </si>
  <si>
    <t>3-Мегапикселов варифокален обектив, автоматична бленда, 5.0 ~ 50.0 mm, F1.7, 1/2.7", вградена IR корекция, стъклена асферична леща</t>
  </si>
  <si>
    <t>8-Мегапикселов варифокален обектив, автоматична бленда, 3.8 ~ 16.0 mm, F1.5, 1/1.8", вградена IR корекция, стъклена асферична леща</t>
  </si>
  <si>
    <r>
      <t xml:space="preserve">Протокол за комуникация: ONVIF съвместима;
</t>
    </r>
    <r>
      <rPr>
        <sz val="11"/>
        <rFont val="Calibri"/>
        <family val="2"/>
        <charset val="204"/>
        <scheme val="minor"/>
      </rPr>
      <t>Резолюция: минимум 2 Мpx (HD 1080p</t>
    </r>
    <r>
      <rPr>
        <sz val="11"/>
        <color theme="1"/>
        <rFont val="Calibri"/>
        <family val="2"/>
        <charset val="204"/>
        <scheme val="minor"/>
      </rPr>
      <t>@25 кад/сек); 
Сензор: Progressive Scan CMOS сензор; 
Светлочувствителност: 0.01 Lux@F1.2 в цветен режим;
Метод на компресия: минимум H.265 и H.264;
Обектив: максимално 4 мм; 
ИЧ подсветка: минимум до 30 м; 
Да притежава механичен IR филтър; 
Работен температурен диапазон: минимално от -20°C ~ до +50°C;
Влагозащита: минимум IP67;
Захранване: 12VDC и PoE;
Комплект с монтажна основа за стенен монтаж;</t>
    </r>
  </si>
  <si>
    <t>Протокол за комуникация: ONVIF S/G съвместима;
Резолюция: минимум 2 Мpx (HD 1080p@25 кад/сек); 
Сензор: Progressive Scan CMOS сензор; 
Светлочувствителност: 0.001 Lux@F1.6 в цветен режим;
Метод на компресия: минимум H.265 и H.264;
Обектив: моторизиран, минимално 2.8-12 мм; 
ИЧ подсветка: минимум до 30 м; 
WDR технология: минимум 120dB;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-40°C ~ до +60°C;
Влагозащита: минимум IP67;
Захранване: 12VDC и PoE;
Комплект с монтажна основа за стенен монтаж;</t>
  </si>
  <si>
    <t>Протокол за комуникация: ONVIF S/G съвместима;
Резолюция: минимум 2 Мpx (HD 1080p@25 кад/сек); 
Сензор: Progressive Scan CMOS сензор; 
Светлочувствителност: 0.01 Lux@F1.2 в цветен режим;
Метод на компресия: минимум H.265 и H.264;
Обектив: максимално 4 мм; 
ИЧ подсветка: минимум до 30 м; 
Да притежава механичен IR филтър; 
Работен температурен диапазон: минимално от -20°C ~ до +50°C;
Влагозащита: минимум IP67;
Захранване: 12VDC и PoE;
Комплект с монтажна основа за стенен монтаж;</t>
  </si>
  <si>
    <t>Протокол за комуникация: ONVIF S/G съвместима;
Резолюция: минимум 2 Мpx (HD 1080p@25 кад/сек); 
Сензор: Progressive Scan CMOS сензор; 
Светлочувствителност: 0.002 Lux@F1.6 в цветен режим;
Метод на компресия: минимум H.265 и H.264;
Обектив: моторизиран, минимално 2.8-12 мм; 
ИЧ подсветка: минимум до 50 м; 
WDR технология: минимум 120dB;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-35°C ~ до +60°C;
Слот за карта: да поддържа минимум 256GB;
Влагозащита: минимум IP67;
Вандалоустойчивост: IK10;
Захранване: 12VDC и PoE;
Комплект с монтажна основа за стенен монтаж;</t>
  </si>
  <si>
    <t>Протокол за комуникация: ONVIF S/G съвместима;
Резолюция: минимум 4 Мpx (2560×1440@25 кад/сек); 
Сензор: Progressive Scan CMOS сензор; 
Светлочувствителност: 0.02 Lux@F1.8 в цветен режим;
Метод на компресия: минимум H.265 и H.264;
Обектив: фиксиран, максимално 3.6 мм; 
ИЧ подсветка: минимум до 30 м; 
WDR технология: минимум 120dB;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Влагозащита: минимум IP67; 
Захранване: 12VDC и PoE;
Комплект с монтажна основа за стенен монтаж;</t>
  </si>
  <si>
    <t>Протокол за комуникация: ONVIF S/G/T съвместима;
Резолюция: минимум 2 Мpx (HD 1080p@50 кад/сек); 
Сензор: Progressive Scan CMOS сензор, минимум 1/1.8"; 
Светлочувствителност: 0.001 Lux@F1.5 в цветен режим;
Метод на компресия: минимум H.265 и H.264;
Обектив: моторизиран, минимално 2.8 - 12 мм; 
ИЧ подсветка: минимум до 100 м; 
WDR технология: минимум 120dB;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Слот за карта: да поддържа минимум 256GB;
Аналогов видео изход: Да;
Влагозащита: минимум IP67; 
Захранване: 12VDC и PoE;
Комплект с монтажна основа за стенен монтаж;</t>
  </si>
  <si>
    <t>Протокол за комуникация: ONVIF S/G/T съвместима;
Резолюция: минимум 2 Мpx (HD 1080p@50 кад/сек); 
Сензор: Progressive Scan CMOS сензор, минимум 1/1.8"; 
Светлочувствителност: 0.001 Lux@F1.5 в цветен режим;
Метод на компресия: минимум H.265 и H.264;
Обектив: моторизиран, минимално 6.5~143мм, 22х; 
ИЧ подсветка: минимум до 200 м; 
WDR технология: минимум 120dB;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Слот за карта: да поддържа минимум 256GB;
Аналогов видео изход: Да;
Влагозащита: минимум IP67; 
Захранване: 12VDC и PoE;
Комплект с монтажна основа за стенен монтаж;</t>
  </si>
  <si>
    <t>Пакет от 4 лиценза за професионален софтуер HIKVISION Hik-Central</t>
  </si>
  <si>
    <t>Пакет от 16 лиценза за професионален софтуер HIKVISION Hik-Central</t>
  </si>
  <si>
    <t>Пакет от 300 лиценза за професионален софтуер HIKVISION Hik-Central</t>
  </si>
  <si>
    <t>Мрежова IP камера, Anti-Corrosion, тип 9.1</t>
  </si>
  <si>
    <t>Управляема IP PTZ камера;
Протокол за комуникация: ONVIF съвместима;
Резолюция: минимум 2 Мpx (1920x1080@50 кад/сек); 
Сензор: Progressive Scan CMOS сензор, минимум 1/9"; 
Светлочувствителност: 0.002 Lux@F1.5 в цветен режим;
Метод на компресия: минимум H.265 и H.264;
Обектив: моторизиран 5.9 - 135.7мм, 23х; 
ИЧ подсветка: минимум до 30 м; 
Да притежава механичен IR филтър; 
Функции: Автоматично проследяване, Пресичане на линия, Нарушение на зона, Аудио детекция; 
Работен температурен диапазон: минимално от -30°C ~ до +50°C;
Сертификати: ATEX, IECEx;
Корпус: Стомана 304;
Влагозащита: минимум IP68;
Захранване: 220VAC;
Комплект с монтажна основа за стенен монтаж и ревизионна кутия;</t>
  </si>
  <si>
    <t>Тип корпусна IP камера;
Протокол за комуникация: ONVIF съвместима;
Резолюция: минимум 4 Мpx (2560x1440@25 кад/сек); 
Сензор: Progressive Scan CMOS сензор, минимум 1/3"; 
Светлочувствителност: 0.01 Lux@F1.2 в цветен режим;
Метод на компресия: минимум H.265 и H.264;
Обектив: максимално 4 мм; 
ИЧ подсветка: минимум до 30 м; 
Да притежава механичен IR филтър; 
Работен температурен диапазон: минимално от -30°C ~ до +50°C;
Сертификати: ATEX, IECEx;
Корозоустойчивост: NEMA 4X, C5-M;
Корпус: Стомана 316L;
Влагозащита: минимум IP67;
Захранване: 12VDC и PoE;
Комплект с монтажна основа за стенен монтаж и ревизионна кутия;</t>
  </si>
  <si>
    <t>Мрежова IP камера, Anti-Corrosion, тип 9.2</t>
  </si>
  <si>
    <t>Тип куполна IP камера;
Протокол за комуникация: ONVIF съвместима;
Резолюция: минимум 4 Мpx (2560x1440@25 кад/сек); 
Сензор: Progressive Scan CMOS сензор, минимум 1/3"; 
Светлочувствителност: 0.01 Lux@F1.2 в цветен режим;
Метод на компресия: минимум H.265 и H.264;
Обектив: максимално 4 мм; 
ИЧ подсветка: минимум до 10 м; 
Да притежава механичен IR филтър; 
Работен температурен диапазон: минимално от -30°C ~ до +50°C;
Корозоустойчивост: WF-2, NEMA 4X, C5-M
Корпус: Стомана 316L;
Влагозащита: минимум IP67;
Захранване: 12VDC и PoE;
Комплект с монтажна основа за стенен монтаж и антикорозионна ревизионна кутия;</t>
  </si>
  <si>
    <t>Тип корпусна IP камера;
Протокол за комуникация: ONVIF съвместима;
Резолюция: минимум 2 Мpx (1080p@25 кад/сек); 
Сензор: Progressive Scan CMOS сензор, минимум 1/9"; 
Светлочувствителност: 0.002 Lux@F1.2 в цветен режим;
Метод на компресия: минимум H.265 и H.264;
Обектив: варифокален, минимално 2.8 - 12 мм; 
ИЧ подсветка: минимум до 80 м; 
Да притежава механичен IR филтър; 
Работен температурен диапазон: минимално от -30°C ~ до +50°C;
Корозоустойчивост: NEMA 4X, C5-M
Корпус: Стомана 316L;
Влагозащита: минимум IP67;
Захранване: 12VDC и PoE;
Комплект с монтажна основа за стенен монтаж и антикорозионна ревизионна кутия;</t>
  </si>
  <si>
    <t>Тип куполна IP PTZ камера;
Протокол за комуникация: ONVIF съвместима;
Резолюция: минимум 2 Мpx (1080p@25 кад/сек); 
Сензор: Progressive Scan CMOS сензор, минимум 1/9"; 
Светлочувствителност: 0.002 Lux@F1.5 в цветен режим;
Метод на компресия: минимум H.265 и H.264;
Обектив: варифокален, минимално 5.9 - 135 мм, 23x);
Да притежава механичен IR филтър; 
Работен температурен диапазон: минимално от -30°C ~ до +50°C;
Функция: Автоматично проследяване;
Корозоустойчивост: NEMA 4X, C5-M, WF-2
Корпус: Стомана 316L;
Влагозащита: минимум IP67;
Вандалоустойчивост: IK10;
Захранване: 24VAC и PoE;
Комплект с монтажна основа за стенен монтаж и антикорозионна ревизионна кутия;</t>
  </si>
  <si>
    <t>Мрежова IP камера, Anti-Corrosion, тип 9.3</t>
  </si>
  <si>
    <t>Мрежова IP камера, Anti-Corrosion, тип 9.4</t>
  </si>
  <si>
    <t>Тип корпусна подводна IP камера;
Протокол за комуникация: ONVIF съвместима;
Резолюция: минимум 2 Мpx (1080p@25 кад/сек); 
Сензор: Progressive Scan CMOS сензор, минимум 2/8"; 
Светлочувствителност: 0.002 Lux@F1.2 в цветен режим;
Метод на компресия: минимум H.265 и H.264;
Обектив: варифокален, максимално 4мм; 
Подсветка: минимум до 10 м; 
Да притежава механичен IR филтър; 
Работен температурен диапазон: минимално от -30°C ~ до +50°C;
Корозоустойчивост: NEMA 4X, C5-M
Корпус: Стомана 304;
Влагозащита: минимум IP68;
Дълбочина на потапяне: минимум 15м;
Захранване: 36VDC и PoE;
Комплект с монтажна основа;</t>
  </si>
  <si>
    <t>Тип корпусна подводна IP камера;
Протокол за комуникация: ONVIF съвместима;
Резолюция: минимум 2 Мpx (1080p@25 кад/сек); 
Сензор: Progressive Scan CMOS сензор, минимум 2/8"; 
Светлочувствителност: 0.001 Lux@F1.2 в цветен режим;
Метод на компресия: минимум H.265 и H.264;
Обектив: варифокален, максимално 4мм; 
Подсветка: минимум до 10 м; 
Да притежава механичен IR филтър; 
Работен температурен диапазон: минимално от -30°C ~ до +50°C;
Корозоустойчивост: NEMA 4X, C5-M
Корпус: Стомана 316L;
Влагозащита: минимум IP68;
Дълбочина на потапяне: минимум 50м;
Захранване: 36VDC и PoE;
Комплект с монтажна основа;</t>
  </si>
  <si>
    <t>Мрежова IP камера, Anti-Corrosion, тип 9.5</t>
  </si>
  <si>
    <t>Специализирани IP камери, тип 10.1</t>
  </si>
  <si>
    <t>Тип корпусна IP камера с вграден алгоритъм за извличане ДКН от преминали автомобили;
Протокол за комуникация: ONVIF съвместима;
Резолюция: минимум 2 Мpx (1080p@50 кад/сек); 
Сензор: Progressive Scan CMOS сензор, минимум 1/8"; 
Светлочувствителност: 0.002 Lux@F1.2 в цветен режим;
Метод на компресия: минимум H.265 и H.264;
Обектив: варифокален, минимално 2.8 - 12 мм; 
ИЧ подсветка: минимум до 50 м; 
Да притежава механичен IR филтър; 
Работен температурен диапазон: минимално от -30°C ~ до +50°C;
WDR технология: Да, минимално 140db;
Съвместима със софтуер за централно управление Hikvision iVMS-4200/Hik-Central;
Влагозащита: минимум IP67;
Захранване: 12VDC и PoE;
Наличен SDK за LPR интеграция с външни системи: Да;
Комплект с монтажна основа за стенен монтаж;</t>
  </si>
  <si>
    <t>Специализирани IP камери, тип 10.2</t>
  </si>
  <si>
    <t>Тип корпусна IP камера с вграден алгоритъм за извличане ДКН от преминали автомобили;
Протокол за комуникация: ONVIF съвместима;
Резолюция: минимум 2 Мpx (1080p@50 кад/сек); 
Сензор: Progressive Scan CMOS сензор, минимум 1/8"; 
Светлочувствителност: 0.002 Lux@F1.2 в цветен режим;
Метод на компресия: минимум H.265 и H.264;
Обектив: варифокален, минимално 8 - 32 мм; 
ИЧ подсветка: минимум до 100 м; 
Да притежава механичен IR филтър; 
Работен температурен диапазон: минимално от -30°C ~ до +50°C;
WDR технология: Да, минимално 140db;
Съвместима със софтуер за централно управление Hikvision iVMS-4200/Hik-Central;
Влагозащита: минимум IP67;
Интерфейс за интеграция със система за КД: Да;
Захранване: 12VDC и PoE;
Наличен SDK за LPR интеграция с външни системи: Да;
Комплект с монтажна основа за стенен монтаж;</t>
  </si>
  <si>
    <t>Тип персонална Body камера ;
Резолюция на запис: минимум 2 Мpx (1080p@25 кад/сек); 
Сензор: Progressive Scan CMOS сензор, минимум 1/3"; 
Метод на компресия: минимум H.265 и H.264;
Обектив: Фиксиран, с минимум 120° ъгъл на виждане;
ИЧ подсветка: минимум 5 м; 
Работен температурен диапазон: минимално от -20°C ~ до +50°C;
Вградена EMMC памет, с минимум 32GB;
Вграден GPS модул;
Вграден 3G/LTE модул;
Вграден WiFi модул;
Съвместима със софтуер за централно управление Hikvision iVMS-4200/Hik-Central;
Влагозащита: минимум IP67; 
Захранване: Сменяема батерия с минимум 3000mAh;
Комплект с захранващ адаптер;</t>
  </si>
  <si>
    <t>Монтаж на видеорекордер (DVR) 4/8 канала в превозно средство</t>
  </si>
  <si>
    <t>Настройка и пуск на персонална body камера</t>
  </si>
  <si>
    <t>Настройка и конфигуриране на камерата</t>
  </si>
  <si>
    <t>Монтаж на IP (мрежова) камера - базова</t>
  </si>
  <si>
    <t>Монтаж на IP (мрежова) камера - с разширени аналитични функци (LPR, разпознаване на лица, поведение и др.)</t>
  </si>
  <si>
    <t>Монтаж на екран (монитор) за видеонаблюдение до 27"</t>
  </si>
  <si>
    <t>Монтаж на екран (монитор) за видеонаблюдение над 27"</t>
  </si>
  <si>
    <t>Настройка на жичен или безжичен рутер за пренос на данни и видео сигнал с разширени функции</t>
  </si>
  <si>
    <t>Монитор - тип 24"</t>
  </si>
  <si>
    <t>Монитор - тип 27"</t>
  </si>
  <si>
    <t>Монитор - тип 32"</t>
  </si>
  <si>
    <t>Сървърна конфигурация за централизирано управление и мониторинг</t>
  </si>
  <si>
    <t>Процесор: минимум с 6 физически ядра, 12 логически;
Дънна платка: с чипсет Z370 или по-нов;
Твърд диск за ОС: SSD с мин. капацитет 240GB;
Твърд диск за записи: с мин. капацитет 1TB HDD;
Видеокарта с видео чип: минимум GTX 1070 или еквивалент с минимум 2 видео изхода DP или HDMI;
Оперативна памет: минимум 16GB;
Оразмерена спрямо изискванията кутия и захранващ блок с подходяща мощност;
Лицензирана операционна система Windows;
Окомплектован с мишка и клавиатура, произведени от производителя на компютъра;</t>
  </si>
  <si>
    <t>Кожух за камери, които ще се използват във взривоопасна среда. Комплект със стенна стойка за скрито окабеляване.
Корпус: Стомана 316L;
ИЧ подсветка: Минимум 30 метра;
Сертификати: Минимум Ex d IIC T6 Gb;
Влагозащита: IP68, NEMA-6P ;</t>
  </si>
  <si>
    <t>POE вандалоустойчив кожух с вградена инфрачервена подсветка с обхват минимум 100м;
С отопление и вентилация;
Степен на защита IK10 &amp; IP67;
Алуминиев корпус;
Захранване: POE+/25.5W. 
Работна температура: ‐40º~60ºC.</t>
  </si>
  <si>
    <t>Пакет от 64 лиценза за професионален софтуер HIKVISION Hik-Central</t>
  </si>
  <si>
    <t>Сървърна конфигурация за монтаж в rack шкаф;
Процесор: 2 бр. минимум с Intel Xeon E3 или еквивалент;
Минимум 4 бр. HDD с общо дисково пространство с минимум 8TB общо дисково пространство работещи в RAID 10;
RAID контролер;
Оперативна памет: минимум 16GB;
Резервиран захранващ блок;
Лицензирана сървърна операционна система Windows;</t>
  </si>
  <si>
    <t>Комуникационен шкаф 19" за оборудване стоящ 42U</t>
  </si>
  <si>
    <t>Височина: минимум 42U;
Дълбочина: минимум 1000 мм;
Стъклена предна врата;</t>
  </si>
  <si>
    <t>Височина: минимум 12U;
Дълбочина: минимум 600 мм;
Стъклена предна врата;</t>
  </si>
  <si>
    <t>Височина: минимум 9U;
Дълбочина: минимум 600 мм;
Стъклена предна врата;</t>
  </si>
  <si>
    <t>Мрежов комутатор, управляем, тип 1.1</t>
  </si>
  <si>
    <t>Мрежов комутатор, управляем, тип 1.2</t>
  </si>
  <si>
    <t>Минимум 24 x 10/100 PoE порта;
Минимум 2 x Gigabit Ethernet порта и/или 2 x RJ45/SFP COMBO порта;
Бюджет за всеки PoE порт: минимум 15.4W;
POE бюджет: не по-малко от 350W;
Скорост на комутиране: не по-малка от 6 Mbps;
За монтиране в 19" шкаф, комплект с монтажни планки;
Поддръжка на VLAN: Да</t>
  </si>
  <si>
    <t>Минимум 24 x 10/100/1000 PoE порта;
Минимум 4 x 10 Gbps Ethernet порта;
Бюджет за всеки PoE порт: минимум 15.4W;
POE бюджет: не по-малко от 350W;
Скорост на комутиране: не по-малка от 90 Mbps;
За монтиране в 19" шкаф, комплект с монтажни планки;
Поддръжка на VLAN: Да</t>
  </si>
  <si>
    <t>Минимум 16 x 10/100 PoE порта;
Минимум 2 x Gigabit Ethernet порта и/или 2 x RJ45/SFP COMBO порта;
Бюджет за всеки PoE порт: минимум 15.4W;
POE бюджет: не по-малко от 350W;
Скорост на комутиране: не по-малка от 5 Mbps;
За монтиране в 19" шкаф, комплект с монтажни планки;
Поддръжка на VLAN: Да</t>
  </si>
  <si>
    <t>Мрежов комутатор, управляем, тип 1.3</t>
  </si>
  <si>
    <t>Мрежов комутатор, управляем, тип 1.4</t>
  </si>
  <si>
    <t>Минимум 4 x 10/100/1000 PoE порта;
Минимум 2 x Gigabit Ethernet порта и/или 2 x RJ45/SFP COMBO порта;
Бюджет за всеки PoE порт: минимум 30W;
Скорост на комутиране: не по-малка от 8 Mbps;
За монтаж върху DIN шина;
Захранване: 48VDC;
Работна температура: минимум -40 - 70℃;
Поддръжка на VLAN: Да</t>
  </si>
  <si>
    <t>Мрежов комутатор, управляем, тип 1.5</t>
  </si>
  <si>
    <t>Минимум 8 x 10/100/1000 PoE порта;
Минимум 4 x Gigabit Ethernet порта и/или 4 x RJ45/SFP COMBO порта;
Бюджет за всеки PoE порт: минимум 30W;
Скорост на комутиране: не по-малка от 20 Mbps;
За монтаж върху DIN шина;
Захранване: 48VDC с възможност за резервиране;
Работна температура: минимум -40 - 70℃;
Поддръжка на VLAN: Да</t>
  </si>
  <si>
    <t>Мрежов комутатор, неуправляем, тип 2.1</t>
  </si>
  <si>
    <t>Мрежов комутатор, неуправляем, тип 2.2</t>
  </si>
  <si>
    <t>Мрежов комутатор, неуправляем, тип 2.3</t>
  </si>
  <si>
    <t>Минимум 1 x 10/100 PoE порт;
Минимум 1 x 10/100 Ethernet порта и/или 1 x RJ45/SFP COMBO порт;
Бюджет за всеки PoE порт: минимум 30W;
Скорост на комутиране: не по-малка от 0.2 Mbps;
За монтаж върху DIN шина;
Захранване: 48VDC;
Работна температура: минимум -40 - 70℃;</t>
  </si>
  <si>
    <t>Минимум 4 x 10/100 PoE порт;
Минимум 2 x 10/100 Ethernet порта и/или 2 x RJ45/SFP COMBO порт;
Бюджет за всеки PoE порт: минимум 30W;
Скорост на комутиране: не по-малка от 1 Mbps;
За монтаж върху DIN шина;
Захранване: 48VDC;
Работна температура: минимум -40 - 70℃;</t>
  </si>
  <si>
    <t>Минимум 4 x 10/100/1000 PoE порт;
Минимум 2 x Gigabit Ethernet порта и/или 2 x RJ45/SFP COMBO порт;
Бюджет за всеки PoE порт: минимум 30W;
Скорост на комутиране: не по-малка от 8 Mbps;
За монтаж върху DIN шина;
Захранване: 48VDC;
Работна температура: минимум -40 - 70℃;</t>
  </si>
  <si>
    <t>Мрежов комутатор, неуправляем, тип 2.4</t>
  </si>
  <si>
    <t>Минимум 8 x 10/100 PoE порт;
Минимум 2 x Gigabit Ethernet порта и/или 2 x RJ45/SFP COMBO порт;
Бюджет за всеки PoE порт: минимум 30W;
Скорост на комутиране: не по-малка от 4 Mbps;
За монтаж върху DIN шина;
Захранване: 48VDC;
Работна температура: минимум -40 - 70℃;</t>
  </si>
  <si>
    <t>Захранващ блок, тип. 1.1</t>
  </si>
  <si>
    <t>Захранващ водозащитен адаптер;
Стабилизиран импулсен, 12VDC, минимум 2A;
Водоустойчив корпус IP65, с UV защита, за външен монтаж;
Клеморед за 1 вход, изход - захр. букса;</t>
  </si>
  <si>
    <t>Захранващ блок, тип. 1.2</t>
  </si>
  <si>
    <t>Захранващ адаптер в метална кутия с закл. механизъм;
Стабилизиран импулсен, 12VDC, минимум 3A;
Самовъзстановяващи се предпазители и LED индикация;
Клеморед за 4 изхода (камери);</t>
  </si>
  <si>
    <t>Захранващ адаптер в метална кутия с закл. механизъм;
Стабилизиран импулсен, 12VDC, минимум 10A;
Самовъзстановяващи се предпазители и LED индикация;
Клеморед за 9 изхода (камери);
Място за акум. батерия 7-10Ah;</t>
  </si>
  <si>
    <t>Захранващ блок, тип. 1.3</t>
  </si>
  <si>
    <t>Захранващ адаптер в метална кутия с закл. механизъм;
Стабилизиран импулсен, 12VDC, минимум 10A;
Самовъзстановяващи се предпазители и LED индикация;
Клеморед за 18 изхода (камери);
Място за акум. батерия 7-10Ah;</t>
  </si>
  <si>
    <t>Захранващ блок, тип. 1.4</t>
  </si>
  <si>
    <t>Входящо напрежение: 170V-280V
Изходна мощност: минимум 650 VA
Брой изводи: минимум 3
Тип изводи: 2 x IEC 320 C13 / 1 x Schuko;
Защити IEC/EN 62040-1;
Технология: Line-Interactive;</t>
  </si>
  <si>
    <t>Входящо напрежение: 170V-280V
Изходна мощност: минимум 1100 VA;
Брой изводи: 6;
Тип изводи: 6 x IEC 320 C13;
Защити IEC/EN 62040-1;
Технология: Line-Interactive;
Комуникационни портове: 1 USB;
Защита на телефона, модема и интернет връзката;</t>
  </si>
  <si>
    <t>Технология :  On-Line Double Conversion;
Формат :  Tower;
Изходна мощност:  минимум 2000 VA;
LAN защита :  Да;
Тип изводи :  IEC C13;</t>
  </si>
  <si>
    <t>Технология :  On-Line Double Conversion;
Формат :  Tower;
Изходна мощност :  минимум 3000 VA;
Дисплей :  Да
Тип изводи :  IEC C13 + IEC C19;
Възможност за външна батерия :  Да</t>
  </si>
  <si>
    <t>Технология :  Line Interactive
Формат :  Convertible (Rack/tower);
Изходна мощност:  минимум 3000VA;
Мини-терминален блок за дистанционно вкл./изкл. и дистанционно изключване на захранването: Да
Дисплей :  Да;
Тип изводи :  IEC C13, IEC C19;
Възможност за външна батерия :  Да;</t>
  </si>
  <si>
    <t>UPS захранване, тип. 1.1</t>
  </si>
  <si>
    <t>UPS захранване, тип. 1.2</t>
  </si>
  <si>
    <t>UPS захранване, тип. 1.3</t>
  </si>
  <si>
    <t>UPS захранване, тип. 1.4</t>
  </si>
  <si>
    <t>UPS захранване, тип. 1.5</t>
  </si>
  <si>
    <t>UPS захранване, тип. 1.6</t>
  </si>
  <si>
    <t>Технология:  Online/Double Conversion;
Формат:  Convertible (Rack/tower);
Изходна мощност:  3000VA;
Мини-терминален блок за дистанционно вкл./изкл. и дистанционно изключване на захранването - Да;
Дисплей :  Да;
Тип изводи : минимум 8 x IEC C13, минимум 2 x IEC C19;
Възможност за външна батерия :  Да;</t>
  </si>
  <si>
    <t>Скорост на медния интерфейс: минимум 1000 Mbps;
Скорост на пренос по токовата мрежа: AV2 1000 Mpbs;</t>
  </si>
  <si>
    <t>4-канален пасивен видео трансивър, вградена TVS защита, метален корпус, съвместим с аналогови и HD-TVI камери</t>
  </si>
  <si>
    <t>Пренос на сигнал по усукана двойка, тип. 1.1</t>
  </si>
  <si>
    <t>16-канален пасивен видео трансивър, вградена TVS защита, метален корпус, съвместим с аналогови и HD-TVI камери</t>
  </si>
  <si>
    <t>Пренос на сигнал по усукана двойка, тип. 1.2</t>
  </si>
  <si>
    <t>Пренос на сигнал по усукана двойка, тип. 1.3</t>
  </si>
  <si>
    <t>Активен удължител за HDMI сигнал през UTP кабел ;
Минимална дистанция: 60м;
Резолюция: минимум 1080p;
Включени 2 бр. адаптори 12VDC и 1 бр. HDMI кабел;</t>
  </si>
  <si>
    <t>Връзка: UTP RJ-45, Оптичен интерфейс;
Скорост на предаване на данни: 10/100/1000Mbps;
Минимум 1 бр. RJ45 10/100/1000 Mbps интерфейс;
Минимум 1 бр. SFP слот;
Работна температура: 0℃ - 60℃
Захранване: DC 5V / 1A
Размери: 26x71x94</t>
  </si>
  <si>
    <t>Универсален медия конвертор</t>
  </si>
  <si>
    <t>Захранващ блок, DIN монтаж, тип 1.1</t>
  </si>
  <si>
    <t>Захранващ адаптер за монтаж на DIN шина;
Изходяща мощност: минимум 60W;
Изходящо напрежение: 48VDC;
Изходящ ток: минимум 1.25A;</t>
  </si>
  <si>
    <t>Захранващ адаптер за монтаж на DIN шина;
Изходяща мощност: минимум 120W;
Изходящо напрежение: 48VDC;
Изходящ ток: минимум 2.50A;</t>
  </si>
  <si>
    <t>Захранващ блок, DIN монтаж, тип 1.2</t>
  </si>
  <si>
    <t>Захранващ адаптер за монтаж на DIN шина;
Изходяща мощност: минимум 240W;
Изходящо напрежение: 48VDC;
Изходящ ток: минимум 5.00A;</t>
  </si>
  <si>
    <t>SFP модул, тип 1.1</t>
  </si>
  <si>
    <t>SFP модул; 
Single mode; 
Single fiber; 
1.25Gbps/20 km; 
LC сокет; 
TX1550nm/RX1310nm; 
3.3V; Output power -9~1dBm</t>
  </si>
  <si>
    <t>SFP модул, тип 1.2</t>
  </si>
  <si>
    <t>SFP модул, тип 1.3</t>
  </si>
  <si>
    <t>SFP модул, тип 1.4</t>
  </si>
  <si>
    <t>Отваряема PVC тръба ф16</t>
  </si>
  <si>
    <t>Отваряема PVC тръба за вътрешно и външно полагане ф16</t>
  </si>
  <si>
    <t>Отваряема PVC тръба ф20</t>
  </si>
  <si>
    <t>Отваряема PVC тръба за вътрешно и външно полагане ф20</t>
  </si>
  <si>
    <t>Отваряема PVC тръба ф25</t>
  </si>
  <si>
    <t>Отваряема PVC тръба за вътрешно и външно полагане ф25</t>
  </si>
  <si>
    <t>Отваряема PVC тръба ф32</t>
  </si>
  <si>
    <t>Отваряема PVC тръба за вътрешно и външно полагане ф32</t>
  </si>
  <si>
    <t>Елемент за отваряема тръба - ъгъл</t>
  </si>
  <si>
    <t>Ъгъл, муфа или друг свързващ елемент за отваряеми тръби с различна големина</t>
  </si>
  <si>
    <t>Елемент за отваряема тръба - муфа</t>
  </si>
  <si>
    <t>Елемент за отваряема тръба - Т-елемент</t>
  </si>
  <si>
    <t xml:space="preserve">Аранжиращ панел 40х60 с кабелен канал Метален </t>
  </si>
  <si>
    <t>Предназначен за аранжиране на кабели в 19" шкаф</t>
  </si>
  <si>
    <t xml:space="preserve">Аранжиращ панел 40х40 с кабелен канал PVC </t>
  </si>
  <si>
    <t>Аранжиращ панел 40х40 PVC със скоби</t>
  </si>
  <si>
    <t>Аранжиращ панел 40х67 PVC със скоби</t>
  </si>
  <si>
    <t>Табло с плоча 300/300/150 мм</t>
  </si>
  <si>
    <t xml:space="preserve">Предназначено за външен монтаж </t>
  </si>
  <si>
    <t>Табло с плоча 500/400/150 мм</t>
  </si>
  <si>
    <t>Табло с плоча 600/400/200 мм</t>
  </si>
  <si>
    <t xml:space="preserve">DIN шина </t>
  </si>
  <si>
    <t>Предназначена за монтаж на оборудване в табло</t>
  </si>
  <si>
    <t>Контакт за DIN шина</t>
  </si>
  <si>
    <t>Контакт за DIN шина, 16A, 220V</t>
  </si>
  <si>
    <t>Прекъсвач-предпазител E61N+1P 6A</t>
  </si>
  <si>
    <t>Прекъсвач-предпазител E61N, 1P, 6A</t>
  </si>
  <si>
    <t>Прекъсвач-предпазител E61N+1P 10A</t>
  </si>
  <si>
    <t>Прекъсвач-предпазител E61N, 1P, 10A</t>
  </si>
  <si>
    <t>Акумулатор 12V; 7Ah</t>
  </si>
  <si>
    <t xml:space="preserve">Предназначен за резервно захранване на оборудване в табло за външен монтаж </t>
  </si>
  <si>
    <t>Вид на идентификация с безконтактна карта 125kHz ASK
Капацитет на контролни точки: минимум 60 000;
Памет: минимум 4MB Flash ROM;
Влагозащита: IP67;
Батерия 3.7V lithium battery, минимум 800mAh;
Комуникация през USB: Да;
Индикатор: Светлинен;
Работна температура: -45 °C - +85 °C;</t>
  </si>
  <si>
    <t>Вид на идентификация с безконтактна карта 125kHz ASK
Капацитет на контролни точки: минимум 15 000;
Памет: минимум 4MB Flash ROM;
Влагозащита: IP67;
Батерия 3.7V lithium battery, минимум 1200mAh;
Комуникация през USB: Да;
Индикатор: Светлинен;
Работна температура: -45 °C - +85 °C;</t>
  </si>
  <si>
    <t>SFP модул; 
Single mode; 
Single fiber;
1.25Gbps/3 km; 
LC сокет; TX1310nm/RX1550nm; 
3.3V; Output power -9~1dBm</t>
  </si>
  <si>
    <t>SFP модул; 
Single mode; 
Dual fiber;
1.25Gbps/3 km; 
LC сокет; TX1310nm/RX1550nm; 
3.3V; Output power -9~1dBm</t>
  </si>
  <si>
    <t>SFP модул; 
Single mode; 
Dual fiber; 
1.25Gbps/20 km; 
LC сокет; 
TX1550nm/RX1310nm; 
3.3V; Output power -9~1dBm</t>
  </si>
  <si>
    <t>Безжична точка за пренос на данни ptp / pmp</t>
  </si>
  <si>
    <t>1-канален пасивен видео трансивър, съвместим с аналогови и HD-TVI камери</t>
  </si>
  <si>
    <t>Пренос на сигнал по усукана двойка, тип. 1.4</t>
  </si>
  <si>
    <t>32-канален мрежов рекордер (NVR);
Вградени 4 х 2ТВ HDD;
Минимум 4 х USB 2.0 / 1 х USB 3.0 порта, е-SATA порта;
Мониторни изходи: VGA и DVI, 1Gbit LAN порт;
Windows Storage Server 2008 OS
Bosch BVMS софтуер;</t>
  </si>
  <si>
    <t>Монитор - тип 21"</t>
  </si>
  <si>
    <t>Монитор - тип 43"</t>
  </si>
  <si>
    <t>EEROM памет;
Размер на паметта до 10000 сканирания;
USB интерфейс;
Li-Ion акумулаторна батерия;
Детектор за движение;
Детекция на вандализъм;
За безконтактни R/W/RFID 125 KHz чип карти;
Поддържани мобилни мрежи: GSM/GPRS/UMTS/HSDPA modem for 2G and 3G network;
GPRS клас 10;
GPS приемник и GPS активна антена;
Аудио и глас;
Обаждания при опасност;
Бързо набиране на до 2 номера с натискане на бутон
White list за входящи повиквания;
Допълнителни повиквания към контакти в телефонния указател;
SOS бутон и SOS сигнал загуба на вертикалност;
Времево базиран SOS сигнал;
Допълнителни налични сигнали : включено устройство, изключено устройство, изтощена батерия;
Изтегляне на данни онлайн (свързване към данни) и офлайн (USB);
Мембранна клавиатура;
Графичен дисплей;
Възможност за зареждане от докинг станция (без кабел);
Разстояние на разчитане на чип картите - 1 - 5см максимум;
Защитен клас IP 55;</t>
  </si>
  <si>
    <t>Поддръжка на минимум 16 броя IP камери;
Минимален входящ капацитет: 160Mbps;
Минимален изходящ капацитет: 160Mbps;
Резолюция на запис до 8MPx включително;
Компресия: минимум H.264 и H.265;
Поддръжка на минимум 6ТВ HDD в слот;
Поддръжка на минимум 4 HDD слот;
Видео изходи: минимум HDMI и VGA;
Поддържа на ANR технология за възстановяване на записа от SD карта;
Съвместим със софтуер за централно управление Hikvision iVMS-4200/Hik-Central и Milestone VMS;
Възможност за добавяне на IP камери посредством ONVIF протокол;
Минимум 16 алармени входа / 4 изход;
Минимум 2 бр. USB порта;
Преглед и управление през Internet/мобилен телефон;
Графично меню на Български език;
Минимум 1 аудио вход и 1 аудио изход;
Вградени аналитични функции; Минимум 1 Gbit LAN интерфейс;
Работна температура: минимум -10 ºC ~ +55 ºC;</t>
  </si>
  <si>
    <t>Поддръжка на минимум 8 броя IP камери;
Поддръжка на минимум 8 броя PoE порта с минимум 10W на порт;
Минимален входящ капацитет: 80Mbps;
Минимален изходящ капацитет: 160Mbps;
Резолюция на запис до 8MPx включително;
Компресия: минимум H.264 и H.265;
Поддръжка на минимум 6ТВ HDD в слот;
Поддръжка на минимум 2 HDD слот;
Видео изходи: минимум HDMI и VGA;
Поддържа на ANR технология за възстановяване на записа от SD карта;
Съвместим със софтуер за централно управление Hikvision iVMS-4200/Hik-Central и Milestone VMS;
Възможност за добавяне на IP камери посредством ONVIF протокол;
Минимум 4 алармени входа / 1 изход;
Минимум 2 бр. USB порта;
Преглед и управление през Internet/мобилен телефон;
Графично меню на Български език;
Минимум 1 аудио вход и 1 аудио изход;
Минимум 1 Gbit LAN интерфейс;
Вградени аналитични функции; Работна температура: минимум -10 ºC ~ +55 ºC;</t>
  </si>
  <si>
    <t>Видео рекордер мрежов NVR за IP камери - 32 канален</t>
  </si>
  <si>
    <t>Протокол за комуникация: ONVIF S/G/T съвместима;
Резолюция: минимум 4 Мpx (2560×1440@25 кад/сек); 
Сензор: Progressive Scan CMOS сензор; 
Светлочувствителност: 0.03 Lux@F2.0 в цветен режим;
Метод на компресия: минимум H.265 и H.264;
Обектив: фиксиран, максимално 3.6 мм; 
ИЧ подсветка: минимум до 30 м; 
WDR технология: минимум 120dB;
Да притежава механичен IR филтър; 
Вградени аналитични функции: Нахлуване, преминаване на линия, движение, Детекция на лица, Детекция на звук, Разфокусиране, Промяна на сцената, Преместен обект, Броене на хора;
Работен температурен диапазон: минимално от -30°C ~ до +60°C;
Влагозащита: минимум IP67; 
Вандалоустойчивост: IK10;
Захранване: 12VDC и PoE;
Комплект с монтажна основа за стенен монтаж;</t>
  </si>
  <si>
    <t>Резолюция: минимум 1920 x 1080 пиксела;
Размер на екрана: минимум 43"
Видео входове: 1 x HDMI; 1 x VGA;
Яркост: минимум 350cd/m2;
Контраст: минимум 1000:1;
Време за реакция: максимум 10ms;
Ъгъл на видимост H/V:  минимум 160 / 160;
С възможност за монтаж на стена; VESA.
Комплект с включена стойка;</t>
  </si>
  <si>
    <t>Резолюция: минимум 1920 x 1080 пиксела;
Размер на екрана: минимум 32"
Видео входове: 1 x HDMI; 1 x VGA;
Яркост: минимум 350cd/m2;
Контраст: минимум 1000:1;
Време за реакция: максимум 10ms;
Ъгъл на видимост H/V:  минимум 160 / 160;
С възможност за монтаж на стена; VESA.
Комплект с включена стойка;</t>
  </si>
  <si>
    <t>Резолюция: минимум 1920 x 1080 пиксела;
Размер на екрана: минимум 27"
Видео входове: 1 x HDMI; 1 x VGA;
Яркост: минимум 250cd/m2;
Контраст: минимум 1000:1;
Време за реакция: максимум 15ms;
Ъгъл на видимост H/V:  минимум 160 / 160;
С възможност за монтаж на стена; VESA.
Комплект с включена стойка;</t>
  </si>
  <si>
    <t>Резолюция: минимум 1920 x 1080 пиксела;
Размер на екрана: минимум 23.6"
Видео входове: 1 x HDMI; 1 x VGA;
Яркост: минимум 250cd/m2;
Контраст: минимум 1000:1;
Време за реакция: максимум 5ms;
Ъгъл на видимост H/V:  минимум 160 / 160;
С възможност за монтаж на стена; VESA.
Комплект с включена стойка;</t>
  </si>
  <si>
    <t>Резолюция: минимум 1920 x 1080 пиксела;
Размер на екрана: минимум 21"
Видео входове: 1 x HDMI; 1 x VGA;
Яркост: минимум 250cd/m2;
Контраст: минимум 1000:1;
Време за реакция: максимум 5ms;
Ъгъл на видимост H/V:  минимум 160 / 160;
С възможност за монтаж на стена; VESA.
Комплект с включена стойка;</t>
  </si>
  <si>
    <t>Монтаж и настройка на сървърна конфигурация за видеонаблюдение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</si>
</sst>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Bookman Old Style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/>
    </xf>
    <xf numFmtId="164" fontId="16" fillId="0" borderId="2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164" fontId="14" fillId="2" borderId="1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</cellXfs>
  <cellStyles count="1">
    <cellStyle name="Normal" xfId="0" builtinId="0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лв.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лв.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лв.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лв.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лв.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лв.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E76" totalsRowShown="0" headerRowDxfId="57" dataDxfId="55" headerRowBorderDxfId="56" tableBorderDxfId="54" totalsRowBorderDxfId="53">
  <autoFilter ref="A2:E76"/>
  <tableColumns count="5">
    <tableColumn id="1" name="No." dataDxfId="52"/>
    <tableColumn id="2" name="Дейност" dataDxfId="51"/>
    <tableColumn id="3" name="Технически детайли, където е приложимо" dataDxfId="50"/>
    <tableColumn id="4" name="Мярка" dataDxfId="49"/>
    <tableColumn id="5" name="Цена в лв_x000a_без ДДС" dataDxfId="4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3:E197" totalsRowShown="0" headerRowDxfId="47" dataDxfId="45" headerRowBorderDxfId="46" tableBorderDxfId="44" totalsRowBorderDxfId="43">
  <autoFilter ref="A3:E197"/>
  <tableColumns count="5">
    <tableColumn id="1" name="No." dataDxfId="42"/>
    <tableColumn id="2" name="Артикул" dataDxfId="41"/>
    <tableColumn id="3" name="Технически детайли, където е приложимо" dataDxfId="40"/>
    <tableColumn id="4" name="Мярка" dataDxfId="39"/>
    <tableColumn id="5" name="Цена в лв._x000a_без ДДС" dataDxfId="38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Table134" displayName="Table134" ref="A2:D17" totalsRowShown="0" headerRowDxfId="37" dataDxfId="35" headerRowBorderDxfId="36" tableBorderDxfId="34" totalsRowBorderDxfId="33">
  <autoFilter ref="A2:D17"/>
  <tableColumns count="4">
    <tableColumn id="1" name="No." dataDxfId="32"/>
    <tableColumn id="2" name="Артикул" dataDxfId="31"/>
    <tableColumn id="4" name="Мярка" dataDxfId="30"/>
    <tableColumn id="5" name="Цена в лв. без ДДС_x000a_без ДДС" dataDxfId="29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Table1345" displayName="Table1345" ref="A2:D3" totalsRowShown="0" headerRowDxfId="28" dataDxfId="26" headerRowBorderDxfId="27" tableBorderDxfId="25" totalsRowBorderDxfId="24">
  <autoFilter ref="A2:D3"/>
  <tableColumns count="4">
    <tableColumn id="1" name="No." dataDxfId="23"/>
    <tableColumn id="2" name="Артикул" dataDxfId="22"/>
    <tableColumn id="4" name="Мярка" dataDxfId="21"/>
    <tableColumn id="5" name="Цена в лв._x000a_без ДДС" dataDxfId="20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Table1346" displayName="Table1346" ref="A2:E3" totalsRowShown="0" headerRowDxfId="19" dataDxfId="17" headerRowBorderDxfId="18" tableBorderDxfId="16" totalsRowBorderDxfId="15">
  <autoFilter ref="A2:E3"/>
  <tableColumns count="5">
    <tableColumn id="1" name="No." dataDxfId="14"/>
    <tableColumn id="2" name="Артикул" dataDxfId="13"/>
    <tableColumn id="3" name="Технически детайли, където е приложимо" dataDxfId="12"/>
    <tableColumn id="4" name="Мярка" dataDxfId="11"/>
    <tableColumn id="5" name="Цена в лв._x000a_без ДДС" dataDxfId="10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id="6" name="Table1347" displayName="Table1347" ref="A2:E18" totalsRowShown="0" headerRowDxfId="9" dataDxfId="7" headerRowBorderDxfId="8" tableBorderDxfId="6" totalsRowBorderDxfId="5">
  <autoFilter ref="A2:E18"/>
  <tableColumns count="5">
    <tableColumn id="1" name="No." dataDxfId="4"/>
    <tableColumn id="2" name="Артикул" dataDxfId="3"/>
    <tableColumn id="3" name="Технически детайли, където е приложимо" dataDxfId="2"/>
    <tableColumn id="4" name="Мярка" dataDxfId="1"/>
    <tableColumn id="5" name="Цена  в лв._x000a_без ДДС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zoomScale="80" zoomScaleNormal="80" workbookViewId="0">
      <selection activeCell="B4" sqref="B4"/>
    </sheetView>
  </sheetViews>
  <sheetFormatPr defaultColWidth="8.7109375" defaultRowHeight="15" x14ac:dyDescent="0.25"/>
  <cols>
    <col min="1" max="1" width="4.7109375" style="6" customWidth="1"/>
    <col min="2" max="2" width="44.7109375" style="6" customWidth="1"/>
    <col min="3" max="3" width="50.140625" style="6" customWidth="1"/>
    <col min="4" max="4" width="15.7109375" style="6" customWidth="1"/>
    <col min="5" max="5" width="13.5703125" style="6" customWidth="1"/>
    <col min="6" max="6" width="13.28515625" style="6" customWidth="1"/>
    <col min="7" max="16384" width="8.7109375" style="6"/>
  </cols>
  <sheetData>
    <row r="1" spans="1:5" x14ac:dyDescent="0.25">
      <c r="A1" s="64" t="s">
        <v>206</v>
      </c>
      <c r="B1" s="64"/>
      <c r="C1" s="64"/>
      <c r="D1" s="64"/>
      <c r="E1" s="64"/>
    </row>
    <row r="2" spans="1:5" ht="30" x14ac:dyDescent="0.25">
      <c r="A2" s="7" t="s">
        <v>0</v>
      </c>
      <c r="B2" s="8" t="s">
        <v>1</v>
      </c>
      <c r="C2" s="8" t="s">
        <v>2</v>
      </c>
      <c r="D2" s="2" t="s">
        <v>3</v>
      </c>
      <c r="E2" s="9" t="s">
        <v>4</v>
      </c>
    </row>
    <row r="3" spans="1:5" ht="30" x14ac:dyDescent="0.25">
      <c r="A3" s="10">
        <v>1</v>
      </c>
      <c r="B3" s="34" t="s">
        <v>215</v>
      </c>
      <c r="C3" s="16" t="s">
        <v>5</v>
      </c>
      <c r="D3" s="3" t="s">
        <v>6</v>
      </c>
      <c r="E3" s="25">
        <v>0</v>
      </c>
    </row>
    <row r="4" spans="1:5" ht="30" x14ac:dyDescent="0.25">
      <c r="A4" s="10">
        <v>2</v>
      </c>
      <c r="B4" s="34" t="s">
        <v>216</v>
      </c>
      <c r="C4" s="16" t="s">
        <v>5</v>
      </c>
      <c r="D4" s="3" t="s">
        <v>6</v>
      </c>
      <c r="E4" s="25">
        <v>0</v>
      </c>
    </row>
    <row r="5" spans="1:5" ht="30" x14ac:dyDescent="0.25">
      <c r="A5" s="10">
        <v>3</v>
      </c>
      <c r="B5" s="34" t="s">
        <v>217</v>
      </c>
      <c r="C5" s="34" t="s">
        <v>5</v>
      </c>
      <c r="D5" s="3" t="s">
        <v>6</v>
      </c>
      <c r="E5" s="25">
        <v>0</v>
      </c>
    </row>
    <row r="6" spans="1:5" ht="30" x14ac:dyDescent="0.25">
      <c r="A6" s="10">
        <v>4</v>
      </c>
      <c r="B6" s="34" t="s">
        <v>218</v>
      </c>
      <c r="C6" s="34" t="s">
        <v>5</v>
      </c>
      <c r="D6" s="3" t="s">
        <v>6</v>
      </c>
      <c r="E6" s="25">
        <v>0</v>
      </c>
    </row>
    <row r="7" spans="1:5" ht="30" x14ac:dyDescent="0.25">
      <c r="A7" s="10">
        <v>5</v>
      </c>
      <c r="B7" s="16" t="s">
        <v>7</v>
      </c>
      <c r="C7" s="16" t="s">
        <v>8</v>
      </c>
      <c r="D7" s="3" t="s">
        <v>6</v>
      </c>
      <c r="E7" s="25">
        <v>0</v>
      </c>
    </row>
    <row r="8" spans="1:5" ht="30" x14ac:dyDescent="0.25">
      <c r="A8" s="10">
        <v>6</v>
      </c>
      <c r="B8" s="16" t="s">
        <v>9</v>
      </c>
      <c r="C8" s="16" t="s">
        <v>8</v>
      </c>
      <c r="D8" s="3" t="s">
        <v>6</v>
      </c>
      <c r="E8" s="25">
        <v>0</v>
      </c>
    </row>
    <row r="9" spans="1:5" ht="30" x14ac:dyDescent="0.25">
      <c r="A9" s="10">
        <v>7</v>
      </c>
      <c r="B9" s="16" t="s">
        <v>10</v>
      </c>
      <c r="C9" s="16" t="s">
        <v>8</v>
      </c>
      <c r="D9" s="3" t="s">
        <v>6</v>
      </c>
      <c r="E9" s="25">
        <v>0</v>
      </c>
    </row>
    <row r="10" spans="1:5" ht="30" x14ac:dyDescent="0.25">
      <c r="A10" s="10">
        <v>8</v>
      </c>
      <c r="B10" s="16" t="s">
        <v>11</v>
      </c>
      <c r="C10" s="16" t="s">
        <v>8</v>
      </c>
      <c r="D10" s="3" t="s">
        <v>6</v>
      </c>
      <c r="E10" s="25">
        <v>0</v>
      </c>
    </row>
    <row r="11" spans="1:5" ht="30" x14ac:dyDescent="0.25">
      <c r="A11" s="10">
        <v>9</v>
      </c>
      <c r="B11" s="16" t="s">
        <v>12</v>
      </c>
      <c r="C11" s="16" t="s">
        <v>8</v>
      </c>
      <c r="D11" s="3" t="s">
        <v>6</v>
      </c>
      <c r="E11" s="25">
        <v>0</v>
      </c>
    </row>
    <row r="12" spans="1:5" ht="30" x14ac:dyDescent="0.25">
      <c r="A12" s="10">
        <v>10</v>
      </c>
      <c r="B12" s="16" t="s">
        <v>13</v>
      </c>
      <c r="C12" s="16" t="s">
        <v>8</v>
      </c>
      <c r="D12" s="3" t="s">
        <v>6</v>
      </c>
      <c r="E12" s="25">
        <v>0</v>
      </c>
    </row>
    <row r="13" spans="1:5" ht="30" x14ac:dyDescent="0.25">
      <c r="A13" s="10">
        <v>11</v>
      </c>
      <c r="B13" s="16" t="s">
        <v>14</v>
      </c>
      <c r="C13" s="16" t="s">
        <v>8</v>
      </c>
      <c r="D13" s="3" t="s">
        <v>6</v>
      </c>
      <c r="E13" s="25">
        <v>0</v>
      </c>
    </row>
    <row r="14" spans="1:5" ht="30" x14ac:dyDescent="0.25">
      <c r="A14" s="10">
        <v>12</v>
      </c>
      <c r="B14" s="16" t="s">
        <v>15</v>
      </c>
      <c r="C14" s="16" t="s">
        <v>16</v>
      </c>
      <c r="D14" s="3" t="s">
        <v>6</v>
      </c>
      <c r="E14" s="25">
        <v>0</v>
      </c>
    </row>
    <row r="15" spans="1:5" ht="30" x14ac:dyDescent="0.25">
      <c r="A15" s="10">
        <v>13</v>
      </c>
      <c r="B15" s="16" t="s">
        <v>17</v>
      </c>
      <c r="C15" s="16" t="s">
        <v>16</v>
      </c>
      <c r="D15" s="3" t="s">
        <v>6</v>
      </c>
      <c r="E15" s="25">
        <v>0</v>
      </c>
    </row>
    <row r="16" spans="1:5" ht="30" x14ac:dyDescent="0.25">
      <c r="A16" s="10">
        <v>14</v>
      </c>
      <c r="B16" s="16" t="s">
        <v>18</v>
      </c>
      <c r="C16" s="16" t="s">
        <v>16</v>
      </c>
      <c r="D16" s="3" t="s">
        <v>6</v>
      </c>
      <c r="E16" s="25">
        <v>0</v>
      </c>
    </row>
    <row r="17" spans="1:5" ht="30" x14ac:dyDescent="0.25">
      <c r="A17" s="10">
        <v>15</v>
      </c>
      <c r="B17" s="16" t="s">
        <v>19</v>
      </c>
      <c r="C17" s="16" t="s">
        <v>16</v>
      </c>
      <c r="D17" s="3" t="s">
        <v>6</v>
      </c>
      <c r="E17" s="25">
        <v>0</v>
      </c>
    </row>
    <row r="18" spans="1:5" ht="30" x14ac:dyDescent="0.25">
      <c r="A18" s="10">
        <v>16</v>
      </c>
      <c r="B18" s="34" t="s">
        <v>219</v>
      </c>
      <c r="C18" s="16" t="s">
        <v>21</v>
      </c>
      <c r="D18" s="3" t="s">
        <v>6</v>
      </c>
      <c r="E18" s="25">
        <v>0</v>
      </c>
    </row>
    <row r="19" spans="1:5" ht="30" x14ac:dyDescent="0.25">
      <c r="A19" s="10">
        <v>17</v>
      </c>
      <c r="B19" s="16" t="s">
        <v>20</v>
      </c>
      <c r="C19" s="16" t="s">
        <v>21</v>
      </c>
      <c r="D19" s="3" t="s">
        <v>6</v>
      </c>
      <c r="E19" s="25">
        <v>0</v>
      </c>
    </row>
    <row r="20" spans="1:5" ht="30" x14ac:dyDescent="0.25">
      <c r="A20" s="10">
        <v>18</v>
      </c>
      <c r="B20" s="16" t="s">
        <v>22</v>
      </c>
      <c r="C20" s="16" t="s">
        <v>21</v>
      </c>
      <c r="D20" s="3" t="s">
        <v>6</v>
      </c>
      <c r="E20" s="25">
        <v>0</v>
      </c>
    </row>
    <row r="21" spans="1:5" ht="30" x14ac:dyDescent="0.25">
      <c r="A21" s="10">
        <v>19</v>
      </c>
      <c r="B21" s="16" t="s">
        <v>23</v>
      </c>
      <c r="C21" s="16" t="s">
        <v>21</v>
      </c>
      <c r="D21" s="3" t="s">
        <v>6</v>
      </c>
      <c r="E21" s="25">
        <v>0</v>
      </c>
    </row>
    <row r="22" spans="1:5" ht="30" x14ac:dyDescent="0.25">
      <c r="A22" s="10">
        <v>20</v>
      </c>
      <c r="B22" s="16" t="s">
        <v>64</v>
      </c>
      <c r="C22" s="34" t="s">
        <v>220</v>
      </c>
      <c r="D22" s="3" t="s">
        <v>24</v>
      </c>
      <c r="E22" s="25">
        <v>0</v>
      </c>
    </row>
    <row r="23" spans="1:5" x14ac:dyDescent="0.25">
      <c r="A23" s="10">
        <v>21</v>
      </c>
      <c r="B23" s="16" t="s">
        <v>25</v>
      </c>
      <c r="C23" s="16" t="s">
        <v>26</v>
      </c>
      <c r="D23" s="3" t="s">
        <v>24</v>
      </c>
      <c r="E23" s="25">
        <v>0</v>
      </c>
    </row>
    <row r="24" spans="1:5" x14ac:dyDescent="0.25">
      <c r="A24" s="10">
        <v>22</v>
      </c>
      <c r="B24" s="16" t="s">
        <v>27</v>
      </c>
      <c r="C24" s="16" t="s">
        <v>28</v>
      </c>
      <c r="D24" s="3" t="s">
        <v>24</v>
      </c>
      <c r="E24" s="25">
        <v>0</v>
      </c>
    </row>
    <row r="25" spans="1:5" ht="30" x14ac:dyDescent="0.25">
      <c r="A25" s="10">
        <v>23</v>
      </c>
      <c r="B25" s="16" t="s">
        <v>29</v>
      </c>
      <c r="C25" s="16" t="s">
        <v>30</v>
      </c>
      <c r="D25" s="3" t="s">
        <v>24</v>
      </c>
      <c r="E25" s="25">
        <v>0</v>
      </c>
    </row>
    <row r="26" spans="1:5" ht="30" x14ac:dyDescent="0.25">
      <c r="A26" s="10">
        <v>24</v>
      </c>
      <c r="B26" s="16" t="s">
        <v>31</v>
      </c>
      <c r="C26" s="16" t="s">
        <v>30</v>
      </c>
      <c r="D26" s="3" t="s">
        <v>24</v>
      </c>
      <c r="E26" s="25">
        <v>0</v>
      </c>
    </row>
    <row r="27" spans="1:5" ht="30" x14ac:dyDescent="0.25">
      <c r="A27" s="10">
        <v>25</v>
      </c>
      <c r="B27" s="16" t="s">
        <v>32</v>
      </c>
      <c r="C27" s="16" t="s">
        <v>30</v>
      </c>
      <c r="D27" s="3" t="s">
        <v>24</v>
      </c>
      <c r="E27" s="25">
        <v>0</v>
      </c>
    </row>
    <row r="28" spans="1:5" ht="30" x14ac:dyDescent="0.25">
      <c r="A28" s="10">
        <v>26</v>
      </c>
      <c r="B28" s="16" t="s">
        <v>33</v>
      </c>
      <c r="C28" s="16" t="s">
        <v>30</v>
      </c>
      <c r="D28" s="3" t="s">
        <v>24</v>
      </c>
      <c r="E28" s="25">
        <v>0</v>
      </c>
    </row>
    <row r="29" spans="1:5" ht="30" x14ac:dyDescent="0.25">
      <c r="A29" s="10">
        <v>27</v>
      </c>
      <c r="B29" s="16" t="s">
        <v>34</v>
      </c>
      <c r="C29" s="16" t="s">
        <v>35</v>
      </c>
      <c r="D29" s="3" t="s">
        <v>24</v>
      </c>
      <c r="E29" s="25">
        <v>0</v>
      </c>
    </row>
    <row r="30" spans="1:5" ht="30" x14ac:dyDescent="0.25">
      <c r="A30" s="10">
        <v>28</v>
      </c>
      <c r="B30" s="16" t="s">
        <v>36</v>
      </c>
      <c r="C30" s="34" t="s">
        <v>225</v>
      </c>
      <c r="D30" s="3" t="s">
        <v>24</v>
      </c>
      <c r="E30" s="25">
        <v>0</v>
      </c>
    </row>
    <row r="31" spans="1:5" ht="30" x14ac:dyDescent="0.25">
      <c r="A31" s="10">
        <v>29</v>
      </c>
      <c r="B31" s="16" t="s">
        <v>37</v>
      </c>
      <c r="C31" s="34" t="s">
        <v>226</v>
      </c>
      <c r="D31" s="3" t="s">
        <v>24</v>
      </c>
      <c r="E31" s="25">
        <v>0</v>
      </c>
    </row>
    <row r="32" spans="1:5" ht="30" x14ac:dyDescent="0.25">
      <c r="A32" s="10">
        <v>30</v>
      </c>
      <c r="B32" s="16" t="s">
        <v>38</v>
      </c>
      <c r="C32" s="34" t="s">
        <v>227</v>
      </c>
      <c r="D32" s="3" t="s">
        <v>24</v>
      </c>
      <c r="E32" s="25">
        <v>0</v>
      </c>
    </row>
    <row r="33" spans="1:5" ht="30" x14ac:dyDescent="0.25">
      <c r="A33" s="10">
        <v>31</v>
      </c>
      <c r="B33" s="16" t="s">
        <v>39</v>
      </c>
      <c r="C33" s="34" t="s">
        <v>228</v>
      </c>
      <c r="D33" s="3" t="s">
        <v>24</v>
      </c>
      <c r="E33" s="25">
        <v>0</v>
      </c>
    </row>
    <row r="34" spans="1:5" ht="30" x14ac:dyDescent="0.25">
      <c r="A34" s="10">
        <v>32</v>
      </c>
      <c r="B34" s="16" t="s">
        <v>40</v>
      </c>
      <c r="C34" s="34" t="s">
        <v>229</v>
      </c>
      <c r="D34" s="3" t="s">
        <v>24</v>
      </c>
      <c r="E34" s="25">
        <v>0</v>
      </c>
    </row>
    <row r="35" spans="1:5" ht="30" x14ac:dyDescent="0.25">
      <c r="A35" s="10">
        <v>33</v>
      </c>
      <c r="B35" s="34" t="s">
        <v>221</v>
      </c>
      <c r="C35" s="16" t="s">
        <v>41</v>
      </c>
      <c r="D35" s="3" t="s">
        <v>24</v>
      </c>
      <c r="E35" s="25">
        <v>0</v>
      </c>
    </row>
    <row r="36" spans="1:5" ht="30" x14ac:dyDescent="0.25">
      <c r="A36" s="10">
        <v>34</v>
      </c>
      <c r="B36" s="34" t="s">
        <v>222</v>
      </c>
      <c r="C36" s="41" t="s">
        <v>404</v>
      </c>
      <c r="D36" s="3" t="s">
        <v>24</v>
      </c>
      <c r="E36" s="25">
        <v>0</v>
      </c>
    </row>
    <row r="37" spans="1:5" ht="30" x14ac:dyDescent="0.25">
      <c r="A37" s="10">
        <v>35</v>
      </c>
      <c r="B37" s="16" t="s">
        <v>42</v>
      </c>
      <c r="C37" s="16" t="s">
        <v>43</v>
      </c>
      <c r="D37" s="3" t="s">
        <v>24</v>
      </c>
      <c r="E37" s="25">
        <v>0</v>
      </c>
    </row>
    <row r="38" spans="1:5" ht="30" x14ac:dyDescent="0.25">
      <c r="A38" s="10">
        <v>36</v>
      </c>
      <c r="B38" s="16" t="s">
        <v>44</v>
      </c>
      <c r="C38" s="16" t="s">
        <v>45</v>
      </c>
      <c r="D38" s="3" t="s">
        <v>24</v>
      </c>
      <c r="E38" s="25">
        <v>0</v>
      </c>
    </row>
    <row r="39" spans="1:5" ht="30" x14ac:dyDescent="0.25">
      <c r="A39" s="10">
        <v>37</v>
      </c>
      <c r="B39" s="16" t="s">
        <v>46</v>
      </c>
      <c r="C39" s="16" t="s">
        <v>47</v>
      </c>
      <c r="D39" s="3" t="s">
        <v>24</v>
      </c>
      <c r="E39" s="25">
        <v>0</v>
      </c>
    </row>
    <row r="40" spans="1:5" x14ac:dyDescent="0.25">
      <c r="A40" s="10">
        <v>38</v>
      </c>
      <c r="B40" s="16" t="s">
        <v>48</v>
      </c>
      <c r="C40" s="16" t="s">
        <v>49</v>
      </c>
      <c r="D40" s="3" t="s">
        <v>24</v>
      </c>
      <c r="E40" s="25">
        <v>0</v>
      </c>
    </row>
    <row r="41" spans="1:5" ht="30" x14ac:dyDescent="0.25">
      <c r="A41" s="10">
        <v>39</v>
      </c>
      <c r="B41" s="16" t="s">
        <v>50</v>
      </c>
      <c r="C41" s="34" t="s">
        <v>230</v>
      </c>
      <c r="D41" s="3" t="s">
        <v>24</v>
      </c>
      <c r="E41" s="25">
        <v>0</v>
      </c>
    </row>
    <row r="42" spans="1:5" ht="30" x14ac:dyDescent="0.25">
      <c r="A42" s="10">
        <v>40</v>
      </c>
      <c r="B42" s="41" t="s">
        <v>400</v>
      </c>
      <c r="C42" s="34" t="s">
        <v>231</v>
      </c>
      <c r="D42" s="3" t="s">
        <v>24</v>
      </c>
      <c r="E42" s="25">
        <v>0</v>
      </c>
    </row>
    <row r="43" spans="1:5" ht="45" x14ac:dyDescent="0.25">
      <c r="A43" s="10">
        <v>41</v>
      </c>
      <c r="B43" s="41" t="s">
        <v>401</v>
      </c>
      <c r="C43" s="34" t="s">
        <v>231</v>
      </c>
      <c r="D43" s="3" t="s">
        <v>24</v>
      </c>
      <c r="E43" s="25">
        <v>0</v>
      </c>
    </row>
    <row r="44" spans="1:5" x14ac:dyDescent="0.25">
      <c r="A44" s="10">
        <v>42</v>
      </c>
      <c r="B44" s="41" t="s">
        <v>398</v>
      </c>
      <c r="C44" s="41" t="s">
        <v>399</v>
      </c>
      <c r="D44" s="3" t="s">
        <v>24</v>
      </c>
      <c r="E44" s="25">
        <v>0</v>
      </c>
    </row>
    <row r="45" spans="1:5" ht="45" x14ac:dyDescent="0.25">
      <c r="A45" s="10">
        <v>43</v>
      </c>
      <c r="B45" s="41" t="s">
        <v>397</v>
      </c>
      <c r="C45" s="41" t="s">
        <v>52</v>
      </c>
      <c r="D45" s="3" t="s">
        <v>24</v>
      </c>
      <c r="E45" s="25">
        <v>0</v>
      </c>
    </row>
    <row r="46" spans="1:5" ht="45" x14ac:dyDescent="0.25">
      <c r="A46" s="10">
        <v>44</v>
      </c>
      <c r="B46" s="16" t="s">
        <v>51</v>
      </c>
      <c r="C46" s="16" t="s">
        <v>52</v>
      </c>
      <c r="D46" s="3" t="s">
        <v>24</v>
      </c>
      <c r="E46" s="25">
        <v>0</v>
      </c>
    </row>
    <row r="47" spans="1:5" ht="45" x14ac:dyDescent="0.25">
      <c r="A47" s="10">
        <v>45</v>
      </c>
      <c r="B47" s="16" t="s">
        <v>53</v>
      </c>
      <c r="C47" s="41" t="s">
        <v>52</v>
      </c>
      <c r="D47" s="3" t="s">
        <v>24</v>
      </c>
      <c r="E47" s="25">
        <v>0</v>
      </c>
    </row>
    <row r="48" spans="1:5" ht="45" x14ac:dyDescent="0.25">
      <c r="A48" s="10">
        <v>46</v>
      </c>
      <c r="B48" s="16" t="s">
        <v>54</v>
      </c>
      <c r="C48" s="16" t="s">
        <v>52</v>
      </c>
      <c r="D48" s="3" t="s">
        <v>24</v>
      </c>
      <c r="E48" s="25">
        <v>0</v>
      </c>
    </row>
    <row r="49" spans="1:5" ht="45" x14ac:dyDescent="0.25">
      <c r="A49" s="10">
        <v>47</v>
      </c>
      <c r="B49" s="16" t="s">
        <v>55</v>
      </c>
      <c r="C49" s="16" t="s">
        <v>52</v>
      </c>
      <c r="D49" s="3" t="s">
        <v>24</v>
      </c>
      <c r="E49" s="25">
        <v>0</v>
      </c>
    </row>
    <row r="50" spans="1:5" ht="45" x14ac:dyDescent="0.25">
      <c r="A50" s="10">
        <v>48</v>
      </c>
      <c r="B50" s="34" t="s">
        <v>223</v>
      </c>
      <c r="C50" s="16" t="s">
        <v>52</v>
      </c>
      <c r="D50" s="3" t="s">
        <v>24</v>
      </c>
      <c r="E50" s="25">
        <v>0</v>
      </c>
    </row>
    <row r="51" spans="1:5" ht="45" x14ac:dyDescent="0.25">
      <c r="A51" s="10">
        <v>49</v>
      </c>
      <c r="B51" s="34" t="s">
        <v>224</v>
      </c>
      <c r="C51" s="16" t="s">
        <v>52</v>
      </c>
      <c r="D51" s="3" t="s">
        <v>24</v>
      </c>
      <c r="E51" s="25">
        <v>0</v>
      </c>
    </row>
    <row r="52" spans="1:5" ht="45" x14ac:dyDescent="0.25">
      <c r="A52" s="10">
        <v>50</v>
      </c>
      <c r="B52" s="16" t="s">
        <v>56</v>
      </c>
      <c r="C52" s="16" t="s">
        <v>52</v>
      </c>
      <c r="D52" s="3" t="s">
        <v>24</v>
      </c>
      <c r="E52" s="25">
        <v>0</v>
      </c>
    </row>
    <row r="53" spans="1:5" ht="30" x14ac:dyDescent="0.25">
      <c r="A53" s="10">
        <v>51</v>
      </c>
      <c r="B53" s="34" t="s">
        <v>240</v>
      </c>
      <c r="C53" s="16" t="s">
        <v>57</v>
      </c>
      <c r="D53" s="3" t="s">
        <v>24</v>
      </c>
      <c r="E53" s="25">
        <v>0</v>
      </c>
    </row>
    <row r="54" spans="1:5" ht="30" x14ac:dyDescent="0.25">
      <c r="A54" s="10">
        <v>52</v>
      </c>
      <c r="B54" s="34" t="s">
        <v>241</v>
      </c>
      <c r="C54" s="16" t="s">
        <v>57</v>
      </c>
      <c r="D54" s="3" t="s">
        <v>24</v>
      </c>
      <c r="E54" s="25">
        <v>0</v>
      </c>
    </row>
    <row r="55" spans="1:5" ht="30" x14ac:dyDescent="0.25">
      <c r="A55" s="10">
        <v>53</v>
      </c>
      <c r="B55" s="34" t="s">
        <v>242</v>
      </c>
      <c r="C55" s="16" t="s">
        <v>57</v>
      </c>
      <c r="D55" s="3" t="s">
        <v>24</v>
      </c>
      <c r="E55" s="25">
        <v>0</v>
      </c>
    </row>
    <row r="56" spans="1:5" x14ac:dyDescent="0.25">
      <c r="A56" s="10">
        <v>54</v>
      </c>
      <c r="B56" s="34" t="s">
        <v>248</v>
      </c>
      <c r="C56" s="34" t="s">
        <v>247</v>
      </c>
      <c r="D56" s="3" t="s">
        <v>24</v>
      </c>
      <c r="E56" s="25">
        <v>0</v>
      </c>
    </row>
    <row r="57" spans="1:5" ht="45" x14ac:dyDescent="0.25">
      <c r="A57" s="10">
        <v>55</v>
      </c>
      <c r="B57" s="34" t="s">
        <v>245</v>
      </c>
      <c r="C57" s="34" t="s">
        <v>247</v>
      </c>
      <c r="D57" s="3" t="s">
        <v>24</v>
      </c>
      <c r="E57" s="25">
        <v>0</v>
      </c>
    </row>
    <row r="58" spans="1:5" ht="45" x14ac:dyDescent="0.25">
      <c r="A58" s="10">
        <v>56</v>
      </c>
      <c r="B58" s="34" t="s">
        <v>246</v>
      </c>
      <c r="C58" s="34" t="s">
        <v>247</v>
      </c>
      <c r="D58" s="3" t="s">
        <v>24</v>
      </c>
      <c r="E58" s="25">
        <v>0</v>
      </c>
    </row>
    <row r="59" spans="1:5" ht="45" x14ac:dyDescent="0.25">
      <c r="A59" s="10">
        <v>57</v>
      </c>
      <c r="B59" s="34" t="s">
        <v>243</v>
      </c>
      <c r="C59" s="16" t="s">
        <v>57</v>
      </c>
      <c r="D59" s="3" t="s">
        <v>24</v>
      </c>
      <c r="E59" s="25">
        <v>0</v>
      </c>
    </row>
    <row r="60" spans="1:5" ht="45" x14ac:dyDescent="0.25">
      <c r="A60" s="10">
        <v>58</v>
      </c>
      <c r="B60" s="34" t="s">
        <v>244</v>
      </c>
      <c r="C60" s="16" t="s">
        <v>57</v>
      </c>
      <c r="D60" s="3" t="s">
        <v>24</v>
      </c>
      <c r="E60" s="25">
        <v>0</v>
      </c>
    </row>
    <row r="61" spans="1:5" ht="30" x14ac:dyDescent="0.25">
      <c r="A61" s="10">
        <v>59</v>
      </c>
      <c r="B61" s="16" t="s">
        <v>58</v>
      </c>
      <c r="C61" s="16" t="s">
        <v>59</v>
      </c>
      <c r="D61" s="3" t="s">
        <v>24</v>
      </c>
      <c r="E61" s="25">
        <v>0</v>
      </c>
    </row>
    <row r="62" spans="1:5" ht="30" x14ac:dyDescent="0.25">
      <c r="A62" s="10">
        <v>60</v>
      </c>
      <c r="B62" s="34" t="s">
        <v>239</v>
      </c>
      <c r="C62" s="16" t="s">
        <v>60</v>
      </c>
      <c r="D62" s="3" t="s">
        <v>24</v>
      </c>
      <c r="E62" s="25">
        <v>0</v>
      </c>
    </row>
    <row r="63" spans="1:5" ht="30" x14ac:dyDescent="0.25">
      <c r="A63" s="10">
        <v>61</v>
      </c>
      <c r="B63" s="16" t="s">
        <v>61</v>
      </c>
      <c r="C63" s="34" t="s">
        <v>238</v>
      </c>
      <c r="D63" s="3" t="s">
        <v>24</v>
      </c>
      <c r="E63" s="25">
        <v>0</v>
      </c>
    </row>
    <row r="64" spans="1:5" ht="30" x14ac:dyDescent="0.25">
      <c r="A64" s="10">
        <v>62</v>
      </c>
      <c r="B64" s="16" t="s">
        <v>62</v>
      </c>
      <c r="C64" s="16" t="s">
        <v>63</v>
      </c>
      <c r="D64" s="3" t="s">
        <v>24</v>
      </c>
      <c r="E64" s="25">
        <v>0</v>
      </c>
    </row>
    <row r="65" spans="1:5" ht="30" x14ac:dyDescent="0.25">
      <c r="A65" s="10">
        <v>63</v>
      </c>
      <c r="B65" s="35" t="s">
        <v>235</v>
      </c>
      <c r="C65" s="35" t="s">
        <v>237</v>
      </c>
      <c r="D65" s="4" t="s">
        <v>24</v>
      </c>
      <c r="E65" s="25">
        <v>0</v>
      </c>
    </row>
    <row r="66" spans="1:5" ht="30" x14ac:dyDescent="0.25">
      <c r="A66" s="10">
        <v>64</v>
      </c>
      <c r="B66" s="35" t="s">
        <v>236</v>
      </c>
      <c r="C66" s="35" t="s">
        <v>237</v>
      </c>
      <c r="D66" s="4" t="s">
        <v>24</v>
      </c>
      <c r="E66" s="25">
        <v>0</v>
      </c>
    </row>
    <row r="67" spans="1:5" ht="45" x14ac:dyDescent="0.25">
      <c r="A67" s="10">
        <v>65</v>
      </c>
      <c r="B67" s="27" t="s">
        <v>180</v>
      </c>
      <c r="C67" s="17" t="s">
        <v>181</v>
      </c>
      <c r="D67" s="4" t="s">
        <v>24</v>
      </c>
      <c r="E67" s="25">
        <v>0</v>
      </c>
    </row>
    <row r="68" spans="1:5" ht="45" x14ac:dyDescent="0.25">
      <c r="A68" s="10">
        <v>66</v>
      </c>
      <c r="B68" s="17" t="s">
        <v>182</v>
      </c>
      <c r="C68" s="17" t="s">
        <v>183</v>
      </c>
      <c r="D68" s="4" t="s">
        <v>24</v>
      </c>
      <c r="E68" s="25">
        <v>0</v>
      </c>
    </row>
    <row r="69" spans="1:5" ht="45" x14ac:dyDescent="0.25">
      <c r="A69" s="10">
        <v>67</v>
      </c>
      <c r="B69" s="17" t="s">
        <v>184</v>
      </c>
      <c r="C69" s="27" t="s">
        <v>185</v>
      </c>
      <c r="D69" s="4" t="s">
        <v>24</v>
      </c>
      <c r="E69" s="25">
        <v>0</v>
      </c>
    </row>
    <row r="70" spans="1:5" ht="45" x14ac:dyDescent="0.25">
      <c r="A70" s="10">
        <v>68</v>
      </c>
      <c r="B70" s="17" t="s">
        <v>186</v>
      </c>
      <c r="C70" s="17" t="s">
        <v>187</v>
      </c>
      <c r="D70" s="4" t="s">
        <v>24</v>
      </c>
      <c r="E70" s="25">
        <v>0</v>
      </c>
    </row>
    <row r="71" spans="1:5" ht="30" x14ac:dyDescent="0.25">
      <c r="A71" s="10">
        <v>69</v>
      </c>
      <c r="B71" s="35" t="s">
        <v>233</v>
      </c>
      <c r="C71" s="35" t="s">
        <v>232</v>
      </c>
      <c r="D71" s="4" t="s">
        <v>24</v>
      </c>
      <c r="E71" s="25">
        <v>0</v>
      </c>
    </row>
    <row r="72" spans="1:5" ht="75" x14ac:dyDescent="0.25">
      <c r="A72" s="10">
        <v>70</v>
      </c>
      <c r="B72" s="17" t="s">
        <v>191</v>
      </c>
      <c r="C72" s="17" t="s">
        <v>202</v>
      </c>
      <c r="D72" s="4" t="s">
        <v>24</v>
      </c>
      <c r="E72" s="25">
        <v>0</v>
      </c>
    </row>
    <row r="73" spans="1:5" ht="75" x14ac:dyDescent="0.25">
      <c r="A73" s="10">
        <v>71</v>
      </c>
      <c r="B73" s="57" t="s">
        <v>527</v>
      </c>
      <c r="C73" s="17" t="s">
        <v>202</v>
      </c>
      <c r="D73" s="4" t="s">
        <v>24</v>
      </c>
      <c r="E73" s="25">
        <v>0</v>
      </c>
    </row>
    <row r="74" spans="1:5" ht="30" x14ac:dyDescent="0.25">
      <c r="A74" s="10">
        <v>72</v>
      </c>
      <c r="B74" s="35" t="s">
        <v>234</v>
      </c>
      <c r="C74" s="17" t="s">
        <v>203</v>
      </c>
      <c r="D74" s="4" t="s">
        <v>24</v>
      </c>
      <c r="E74" s="25">
        <v>0</v>
      </c>
    </row>
    <row r="75" spans="1:5" ht="60" x14ac:dyDescent="0.25">
      <c r="A75" s="10">
        <v>73</v>
      </c>
      <c r="B75" s="42" t="s">
        <v>402</v>
      </c>
      <c r="C75" s="35" t="s">
        <v>204</v>
      </c>
      <c r="D75" s="4" t="s">
        <v>24</v>
      </c>
      <c r="E75" s="25">
        <v>0</v>
      </c>
    </row>
    <row r="76" spans="1:5" ht="60" x14ac:dyDescent="0.25">
      <c r="A76" s="10">
        <v>74</v>
      </c>
      <c r="B76" s="57" t="s">
        <v>403</v>
      </c>
      <c r="C76" s="57" t="s">
        <v>204</v>
      </c>
      <c r="D76" s="58" t="s">
        <v>24</v>
      </c>
      <c r="E76" s="25">
        <v>0</v>
      </c>
    </row>
    <row r="77" spans="1:5" x14ac:dyDescent="0.25">
      <c r="A77" s="61" t="s">
        <v>205</v>
      </c>
      <c r="B77" s="62"/>
      <c r="C77" s="62"/>
      <c r="D77" s="63"/>
      <c r="E77" s="24">
        <f>SUBTOTAL(109,Table1[Цена в лв
без ДДС])</f>
        <v>0</v>
      </c>
    </row>
  </sheetData>
  <mergeCells count="2">
    <mergeCell ref="A77:D77"/>
    <mergeCell ref="A1:E1"/>
  </mergeCells>
  <pageMargins left="0.7" right="0.7" top="0.75" bottom="0.75" header="0.3" footer="0.3"/>
  <pageSetup paperSize="9" scale="67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8"/>
  <sheetViews>
    <sheetView topLeftCell="A2" zoomScale="60" zoomScaleNormal="60" workbookViewId="0">
      <pane ySplit="2" topLeftCell="A124" activePane="bottomLeft" state="frozen"/>
      <selection activeCell="A2" sqref="A2"/>
      <selection pane="bottomLeft" activeCell="B124" sqref="B124"/>
    </sheetView>
  </sheetViews>
  <sheetFormatPr defaultColWidth="9.140625" defaultRowHeight="15" x14ac:dyDescent="0.25"/>
  <cols>
    <col min="1" max="1" width="7.140625" style="31" customWidth="1"/>
    <col min="2" max="2" width="43.7109375" style="50" customWidth="1"/>
    <col min="3" max="3" width="69.7109375" style="55" customWidth="1"/>
    <col min="4" max="4" width="17.42578125" style="50" customWidth="1"/>
    <col min="5" max="5" width="17.5703125" style="50" customWidth="1"/>
    <col min="6" max="6" width="52.7109375" style="50" customWidth="1"/>
    <col min="7" max="16384" width="9.140625" style="50"/>
  </cols>
  <sheetData>
    <row r="1" spans="1:5" hidden="1" x14ac:dyDescent="0.25">
      <c r="A1" s="65" t="s">
        <v>207</v>
      </c>
      <c r="B1" s="65"/>
      <c r="C1" s="65"/>
      <c r="D1" s="65"/>
      <c r="E1" s="65"/>
    </row>
    <row r="2" spans="1:5" x14ac:dyDescent="0.25">
      <c r="A2" s="68" t="s">
        <v>207</v>
      </c>
      <c r="B2" s="68"/>
      <c r="C2" s="68"/>
      <c r="D2" s="68"/>
      <c r="E2" s="68"/>
    </row>
    <row r="3" spans="1:5" ht="30" x14ac:dyDescent="0.25">
      <c r="A3" s="40" t="s">
        <v>0</v>
      </c>
      <c r="B3" s="40" t="s">
        <v>65</v>
      </c>
      <c r="C3" s="39" t="s">
        <v>2</v>
      </c>
      <c r="D3" s="39" t="s">
        <v>3</v>
      </c>
      <c r="E3" s="21" t="s">
        <v>209</v>
      </c>
    </row>
    <row r="4" spans="1:5" x14ac:dyDescent="0.25">
      <c r="A4" s="38">
        <v>1</v>
      </c>
      <c r="B4" s="28" t="s">
        <v>66</v>
      </c>
      <c r="C4" s="28" t="s">
        <v>67</v>
      </c>
      <c r="D4" s="29" t="s">
        <v>6</v>
      </c>
      <c r="E4" s="44">
        <v>0</v>
      </c>
    </row>
    <row r="5" spans="1:5" x14ac:dyDescent="0.25">
      <c r="A5" s="38">
        <v>2</v>
      </c>
      <c r="B5" s="28" t="s">
        <v>68</v>
      </c>
      <c r="C5" s="28" t="s">
        <v>69</v>
      </c>
      <c r="D5" s="29" t="s">
        <v>6</v>
      </c>
      <c r="E5" s="44">
        <v>0</v>
      </c>
    </row>
    <row r="6" spans="1:5" x14ac:dyDescent="0.25">
      <c r="A6" s="38">
        <v>3</v>
      </c>
      <c r="B6" s="28" t="s">
        <v>70</v>
      </c>
      <c r="C6" s="28" t="s">
        <v>71</v>
      </c>
      <c r="D6" s="29" t="s">
        <v>6</v>
      </c>
      <c r="E6" s="44">
        <v>0</v>
      </c>
    </row>
    <row r="7" spans="1:5" x14ac:dyDescent="0.25">
      <c r="A7" s="38">
        <v>4</v>
      </c>
      <c r="B7" s="28" t="s">
        <v>72</v>
      </c>
      <c r="C7" s="28" t="s">
        <v>73</v>
      </c>
      <c r="D7" s="29" t="s">
        <v>6</v>
      </c>
      <c r="E7" s="44">
        <v>0</v>
      </c>
    </row>
    <row r="8" spans="1:5" x14ac:dyDescent="0.25">
      <c r="A8" s="38">
        <v>5</v>
      </c>
      <c r="B8" s="28" t="s">
        <v>74</v>
      </c>
      <c r="C8" s="28" t="s">
        <v>75</v>
      </c>
      <c r="D8" s="29" t="s">
        <v>6</v>
      </c>
      <c r="E8" s="44">
        <v>0</v>
      </c>
    </row>
    <row r="9" spans="1:5" x14ac:dyDescent="0.25">
      <c r="A9" s="38">
        <v>6</v>
      </c>
      <c r="B9" s="28" t="s">
        <v>76</v>
      </c>
      <c r="C9" s="28" t="s">
        <v>77</v>
      </c>
      <c r="D9" s="29" t="s">
        <v>6</v>
      </c>
      <c r="E9" s="44">
        <v>0</v>
      </c>
    </row>
    <row r="10" spans="1:5" x14ac:dyDescent="0.25">
      <c r="A10" s="38">
        <v>7</v>
      </c>
      <c r="B10" s="28" t="s">
        <v>176</v>
      </c>
      <c r="C10" s="28" t="s">
        <v>177</v>
      </c>
      <c r="D10" s="29" t="s">
        <v>6</v>
      </c>
      <c r="E10" s="44">
        <v>0</v>
      </c>
    </row>
    <row r="11" spans="1:5" x14ac:dyDescent="0.25">
      <c r="A11" s="38">
        <v>8</v>
      </c>
      <c r="B11" s="28" t="s">
        <v>169</v>
      </c>
      <c r="C11" s="28" t="s">
        <v>171</v>
      </c>
      <c r="D11" s="29" t="s">
        <v>6</v>
      </c>
      <c r="E11" s="44">
        <v>0</v>
      </c>
    </row>
    <row r="12" spans="1:5" x14ac:dyDescent="0.25">
      <c r="A12" s="38">
        <v>9</v>
      </c>
      <c r="B12" s="28" t="s">
        <v>170</v>
      </c>
      <c r="C12" s="28" t="s">
        <v>172</v>
      </c>
      <c r="D12" s="29" t="s">
        <v>6</v>
      </c>
      <c r="E12" s="44">
        <v>0</v>
      </c>
    </row>
    <row r="13" spans="1:5" x14ac:dyDescent="0.25">
      <c r="A13" s="38">
        <v>10</v>
      </c>
      <c r="B13" s="28" t="s">
        <v>174</v>
      </c>
      <c r="C13" s="28" t="s">
        <v>175</v>
      </c>
      <c r="D13" s="29" t="s">
        <v>6</v>
      </c>
      <c r="E13" s="44">
        <v>0</v>
      </c>
    </row>
    <row r="14" spans="1:5" x14ac:dyDescent="0.25">
      <c r="A14" s="38">
        <v>11</v>
      </c>
      <c r="B14" s="28" t="s">
        <v>78</v>
      </c>
      <c r="C14" s="28" t="s">
        <v>79</v>
      </c>
      <c r="D14" s="29" t="s">
        <v>6</v>
      </c>
      <c r="E14" s="44">
        <v>0</v>
      </c>
    </row>
    <row r="15" spans="1:5" x14ac:dyDescent="0.25">
      <c r="A15" s="38">
        <v>12</v>
      </c>
      <c r="B15" s="28" t="s">
        <v>80</v>
      </c>
      <c r="C15" s="28" t="s">
        <v>81</v>
      </c>
      <c r="D15" s="29" t="s">
        <v>6</v>
      </c>
      <c r="E15" s="44">
        <v>0</v>
      </c>
    </row>
    <row r="16" spans="1:5" x14ac:dyDescent="0.25">
      <c r="A16" s="38">
        <v>13</v>
      </c>
      <c r="B16" s="28" t="s">
        <v>82</v>
      </c>
      <c r="C16" s="28" t="s">
        <v>83</v>
      </c>
      <c r="D16" s="29" t="s">
        <v>6</v>
      </c>
      <c r="E16" s="44">
        <v>0</v>
      </c>
    </row>
    <row r="17" spans="1:5" x14ac:dyDescent="0.25">
      <c r="A17" s="38">
        <v>14</v>
      </c>
      <c r="B17" s="28" t="s">
        <v>84</v>
      </c>
      <c r="C17" s="28" t="s">
        <v>85</v>
      </c>
      <c r="D17" s="29" t="s">
        <v>6</v>
      </c>
      <c r="E17" s="44">
        <v>0</v>
      </c>
    </row>
    <row r="18" spans="1:5" s="51" customFormat="1" x14ac:dyDescent="0.25">
      <c r="A18" s="38">
        <v>15</v>
      </c>
      <c r="B18" s="33" t="s">
        <v>475</v>
      </c>
      <c r="C18" s="33" t="s">
        <v>476</v>
      </c>
      <c r="D18" s="37" t="s">
        <v>6</v>
      </c>
      <c r="E18" s="44">
        <v>0</v>
      </c>
    </row>
    <row r="19" spans="1:5" s="51" customFormat="1" x14ac:dyDescent="0.25">
      <c r="A19" s="38">
        <v>16</v>
      </c>
      <c r="B19" s="33" t="s">
        <v>477</v>
      </c>
      <c r="C19" s="33" t="s">
        <v>478</v>
      </c>
      <c r="D19" s="37" t="s">
        <v>6</v>
      </c>
      <c r="E19" s="44">
        <v>0</v>
      </c>
    </row>
    <row r="20" spans="1:5" s="51" customFormat="1" x14ac:dyDescent="0.25">
      <c r="A20" s="38">
        <v>17</v>
      </c>
      <c r="B20" s="33" t="s">
        <v>479</v>
      </c>
      <c r="C20" s="33" t="s">
        <v>480</v>
      </c>
      <c r="D20" s="37" t="s">
        <v>6</v>
      </c>
      <c r="E20" s="44">
        <v>0</v>
      </c>
    </row>
    <row r="21" spans="1:5" s="51" customFormat="1" x14ac:dyDescent="0.25">
      <c r="A21" s="38">
        <v>18</v>
      </c>
      <c r="B21" s="33" t="s">
        <v>481</v>
      </c>
      <c r="C21" s="33" t="s">
        <v>482</v>
      </c>
      <c r="D21" s="37" t="s">
        <v>6</v>
      </c>
      <c r="E21" s="44">
        <v>0</v>
      </c>
    </row>
    <row r="22" spans="1:5" s="51" customFormat="1" ht="30" x14ac:dyDescent="0.25">
      <c r="A22" s="38">
        <v>19</v>
      </c>
      <c r="B22" s="33" t="s">
        <v>483</v>
      </c>
      <c r="C22" s="33" t="s">
        <v>484</v>
      </c>
      <c r="D22" s="37" t="s">
        <v>24</v>
      </c>
      <c r="E22" s="44">
        <v>0</v>
      </c>
    </row>
    <row r="23" spans="1:5" s="51" customFormat="1" ht="30" x14ac:dyDescent="0.25">
      <c r="A23" s="38">
        <v>20</v>
      </c>
      <c r="B23" s="33" t="s">
        <v>485</v>
      </c>
      <c r="C23" s="33" t="s">
        <v>484</v>
      </c>
      <c r="D23" s="37" t="s">
        <v>24</v>
      </c>
      <c r="E23" s="44">
        <v>0</v>
      </c>
    </row>
    <row r="24" spans="1:5" s="51" customFormat="1" ht="30" x14ac:dyDescent="0.25">
      <c r="A24" s="38">
        <v>21</v>
      </c>
      <c r="B24" s="33" t="s">
        <v>486</v>
      </c>
      <c r="C24" s="33" t="s">
        <v>484</v>
      </c>
      <c r="D24" s="37" t="s">
        <v>24</v>
      </c>
      <c r="E24" s="44">
        <v>0</v>
      </c>
    </row>
    <row r="25" spans="1:5" x14ac:dyDescent="0.25">
      <c r="A25" s="38">
        <v>22</v>
      </c>
      <c r="B25" s="28" t="s">
        <v>86</v>
      </c>
      <c r="C25" s="28" t="s">
        <v>87</v>
      </c>
      <c r="D25" s="29" t="s">
        <v>6</v>
      </c>
      <c r="E25" s="44">
        <v>0</v>
      </c>
    </row>
    <row r="26" spans="1:5" x14ac:dyDescent="0.25">
      <c r="A26" s="38">
        <v>23</v>
      </c>
      <c r="B26" s="28" t="s">
        <v>88</v>
      </c>
      <c r="C26" s="28" t="s">
        <v>89</v>
      </c>
      <c r="D26" s="29" t="s">
        <v>6</v>
      </c>
      <c r="E26" s="44">
        <v>0</v>
      </c>
    </row>
    <row r="27" spans="1:5" x14ac:dyDescent="0.25">
      <c r="A27" s="38">
        <v>24</v>
      </c>
      <c r="B27" s="28" t="s">
        <v>90</v>
      </c>
      <c r="C27" s="28" t="s">
        <v>91</v>
      </c>
      <c r="D27" s="29" t="s">
        <v>6</v>
      </c>
      <c r="E27" s="44">
        <v>0</v>
      </c>
    </row>
    <row r="28" spans="1:5" x14ac:dyDescent="0.25">
      <c r="A28" s="38">
        <v>25</v>
      </c>
      <c r="B28" s="28" t="s">
        <v>92</v>
      </c>
      <c r="C28" s="28" t="s">
        <v>93</v>
      </c>
      <c r="D28" s="29" t="s">
        <v>6</v>
      </c>
      <c r="E28" s="44">
        <v>0</v>
      </c>
    </row>
    <row r="29" spans="1:5" x14ac:dyDescent="0.25">
      <c r="A29" s="38">
        <v>26</v>
      </c>
      <c r="B29" s="28" t="s">
        <v>94</v>
      </c>
      <c r="C29" s="28" t="s">
        <v>95</v>
      </c>
      <c r="D29" s="29" t="s">
        <v>6</v>
      </c>
      <c r="E29" s="44">
        <v>0</v>
      </c>
    </row>
    <row r="30" spans="1:5" ht="30" x14ac:dyDescent="0.25">
      <c r="A30" s="38">
        <v>27</v>
      </c>
      <c r="B30" s="36" t="s">
        <v>249</v>
      </c>
      <c r="C30" s="28" t="s">
        <v>96</v>
      </c>
      <c r="D30" s="29" t="s">
        <v>24</v>
      </c>
      <c r="E30" s="44">
        <v>0</v>
      </c>
    </row>
    <row r="31" spans="1:5" ht="30" x14ac:dyDescent="0.25">
      <c r="A31" s="38">
        <v>28</v>
      </c>
      <c r="B31" s="36" t="s">
        <v>250</v>
      </c>
      <c r="C31" s="28" t="s">
        <v>96</v>
      </c>
      <c r="D31" s="29" t="s">
        <v>24</v>
      </c>
      <c r="E31" s="44">
        <v>0</v>
      </c>
    </row>
    <row r="32" spans="1:5" ht="30" x14ac:dyDescent="0.25">
      <c r="A32" s="38">
        <v>29</v>
      </c>
      <c r="B32" s="36" t="s">
        <v>251</v>
      </c>
      <c r="C32" s="28" t="s">
        <v>96</v>
      </c>
      <c r="D32" s="29" t="s">
        <v>24</v>
      </c>
      <c r="E32" s="44">
        <v>0</v>
      </c>
    </row>
    <row r="33" spans="1:5" ht="30" x14ac:dyDescent="0.25">
      <c r="A33" s="38">
        <v>30</v>
      </c>
      <c r="B33" s="36" t="s">
        <v>252</v>
      </c>
      <c r="C33" s="28" t="s">
        <v>96</v>
      </c>
      <c r="D33" s="29" t="s">
        <v>24</v>
      </c>
      <c r="E33" s="44">
        <v>0</v>
      </c>
    </row>
    <row r="34" spans="1:5" x14ac:dyDescent="0.25">
      <c r="A34" s="38">
        <v>31</v>
      </c>
      <c r="B34" s="36" t="s">
        <v>253</v>
      </c>
      <c r="C34" s="28" t="s">
        <v>97</v>
      </c>
      <c r="D34" s="29" t="s">
        <v>6</v>
      </c>
      <c r="E34" s="44">
        <v>0</v>
      </c>
    </row>
    <row r="35" spans="1:5" x14ac:dyDescent="0.25">
      <c r="A35" s="38">
        <v>32</v>
      </c>
      <c r="B35" s="36" t="s">
        <v>254</v>
      </c>
      <c r="C35" s="36" t="s">
        <v>256</v>
      </c>
      <c r="D35" s="29" t="s">
        <v>6</v>
      </c>
      <c r="E35" s="44">
        <v>0</v>
      </c>
    </row>
    <row r="36" spans="1:5" x14ac:dyDescent="0.25">
      <c r="A36" s="38">
        <v>33</v>
      </c>
      <c r="B36" s="36" t="s">
        <v>255</v>
      </c>
      <c r="C36" s="28" t="s">
        <v>98</v>
      </c>
      <c r="D36" s="29" t="s">
        <v>6</v>
      </c>
      <c r="E36" s="44">
        <v>0</v>
      </c>
    </row>
    <row r="37" spans="1:5" x14ac:dyDescent="0.25">
      <c r="A37" s="38">
        <v>34</v>
      </c>
      <c r="B37" s="36" t="s">
        <v>257</v>
      </c>
      <c r="C37" s="28" t="s">
        <v>99</v>
      </c>
      <c r="D37" s="29" t="s">
        <v>6</v>
      </c>
      <c r="E37" s="44">
        <v>0</v>
      </c>
    </row>
    <row r="38" spans="1:5" x14ac:dyDescent="0.25">
      <c r="A38" s="38">
        <v>35</v>
      </c>
      <c r="B38" s="36" t="s">
        <v>258</v>
      </c>
      <c r="C38" s="28" t="s">
        <v>100</v>
      </c>
      <c r="D38" s="29" t="s">
        <v>6</v>
      </c>
      <c r="E38" s="44">
        <v>0</v>
      </c>
    </row>
    <row r="39" spans="1:5" ht="60" x14ac:dyDescent="0.25">
      <c r="A39" s="38">
        <v>36</v>
      </c>
      <c r="B39" s="36" t="s">
        <v>260</v>
      </c>
      <c r="C39" s="36" t="s">
        <v>259</v>
      </c>
      <c r="D39" s="29" t="s">
        <v>24</v>
      </c>
      <c r="E39" s="44">
        <v>0</v>
      </c>
    </row>
    <row r="40" spans="1:5" ht="60" x14ac:dyDescent="0.25">
      <c r="A40" s="38">
        <v>37</v>
      </c>
      <c r="B40" s="36" t="s">
        <v>261</v>
      </c>
      <c r="C40" s="36" t="s">
        <v>262</v>
      </c>
      <c r="D40" s="29" t="s">
        <v>24</v>
      </c>
      <c r="E40" s="44">
        <v>0</v>
      </c>
    </row>
    <row r="41" spans="1:5" ht="60" x14ac:dyDescent="0.25">
      <c r="A41" s="38">
        <v>38</v>
      </c>
      <c r="B41" s="28" t="s">
        <v>101</v>
      </c>
      <c r="C41" s="36" t="s">
        <v>263</v>
      </c>
      <c r="D41" s="29" t="s">
        <v>24</v>
      </c>
      <c r="E41" s="44">
        <v>0</v>
      </c>
    </row>
    <row r="42" spans="1:5" s="52" customFormat="1" ht="30" x14ac:dyDescent="0.25">
      <c r="A42" s="38">
        <v>39</v>
      </c>
      <c r="B42" s="33" t="s">
        <v>487</v>
      </c>
      <c r="C42" s="33" t="s">
        <v>488</v>
      </c>
      <c r="D42" s="37" t="s">
        <v>24</v>
      </c>
      <c r="E42" s="44">
        <v>0</v>
      </c>
    </row>
    <row r="43" spans="1:5" s="52" customFormat="1" ht="30" x14ac:dyDescent="0.25">
      <c r="A43" s="38">
        <v>40</v>
      </c>
      <c r="B43" s="33" t="s">
        <v>489</v>
      </c>
      <c r="C43" s="33" t="s">
        <v>488</v>
      </c>
      <c r="D43" s="37" t="s">
        <v>24</v>
      </c>
      <c r="E43" s="44">
        <v>0</v>
      </c>
    </row>
    <row r="44" spans="1:5" s="52" customFormat="1" x14ac:dyDescent="0.25">
      <c r="A44" s="38">
        <v>41</v>
      </c>
      <c r="B44" s="33" t="s">
        <v>490</v>
      </c>
      <c r="C44" s="33" t="s">
        <v>488</v>
      </c>
      <c r="D44" s="37" t="s">
        <v>24</v>
      </c>
      <c r="E44" s="44">
        <v>0</v>
      </c>
    </row>
    <row r="45" spans="1:5" s="52" customFormat="1" x14ac:dyDescent="0.25">
      <c r="A45" s="38">
        <v>42</v>
      </c>
      <c r="B45" s="33" t="s">
        <v>491</v>
      </c>
      <c r="C45" s="33" t="s">
        <v>488</v>
      </c>
      <c r="D45" s="37" t="s">
        <v>24</v>
      </c>
      <c r="E45" s="44">
        <v>0</v>
      </c>
    </row>
    <row r="46" spans="1:5" x14ac:dyDescent="0.25">
      <c r="A46" s="38">
        <v>43</v>
      </c>
      <c r="B46" s="36" t="s">
        <v>264</v>
      </c>
      <c r="C46" s="36" t="s">
        <v>265</v>
      </c>
      <c r="D46" s="29" t="s">
        <v>24</v>
      </c>
      <c r="E46" s="44">
        <v>0</v>
      </c>
    </row>
    <row r="47" spans="1:5" x14ac:dyDescent="0.25">
      <c r="A47" s="38">
        <v>44</v>
      </c>
      <c r="B47" s="36" t="s">
        <v>266</v>
      </c>
      <c r="C47" s="28" t="s">
        <v>167</v>
      </c>
      <c r="D47" s="29" t="s">
        <v>6</v>
      </c>
      <c r="E47" s="44">
        <v>0</v>
      </c>
    </row>
    <row r="48" spans="1:5" x14ac:dyDescent="0.25">
      <c r="A48" s="38">
        <v>45</v>
      </c>
      <c r="B48" s="36" t="s">
        <v>267</v>
      </c>
      <c r="C48" s="28" t="s">
        <v>102</v>
      </c>
      <c r="D48" s="29" t="s">
        <v>6</v>
      </c>
      <c r="E48" s="44">
        <v>0</v>
      </c>
    </row>
    <row r="49" spans="1:5" x14ac:dyDescent="0.25">
      <c r="A49" s="38">
        <v>46</v>
      </c>
      <c r="B49" s="36" t="s">
        <v>268</v>
      </c>
      <c r="C49" s="28" t="s">
        <v>167</v>
      </c>
      <c r="D49" s="29" t="s">
        <v>6</v>
      </c>
      <c r="E49" s="44">
        <v>0</v>
      </c>
    </row>
    <row r="50" spans="1:5" x14ac:dyDescent="0.25">
      <c r="A50" s="38">
        <v>47</v>
      </c>
      <c r="B50" s="36" t="s">
        <v>269</v>
      </c>
      <c r="C50" s="28" t="s">
        <v>102</v>
      </c>
      <c r="D50" s="29" t="s">
        <v>6</v>
      </c>
      <c r="E50" s="44">
        <v>0</v>
      </c>
    </row>
    <row r="51" spans="1:5" x14ac:dyDescent="0.25">
      <c r="A51" s="38">
        <v>48</v>
      </c>
      <c r="B51" s="36" t="s">
        <v>270</v>
      </c>
      <c r="C51" s="28" t="s">
        <v>103</v>
      </c>
      <c r="D51" s="29" t="s">
        <v>6</v>
      </c>
      <c r="E51" s="44">
        <v>0</v>
      </c>
    </row>
    <row r="52" spans="1:5" s="52" customFormat="1" x14ac:dyDescent="0.25">
      <c r="A52" s="38">
        <v>49</v>
      </c>
      <c r="B52" s="33" t="s">
        <v>492</v>
      </c>
      <c r="C52" s="33" t="s">
        <v>493</v>
      </c>
      <c r="D52" s="37" t="s">
        <v>24</v>
      </c>
      <c r="E52" s="44">
        <v>0</v>
      </c>
    </row>
    <row r="53" spans="1:5" s="52" customFormat="1" x14ac:dyDescent="0.25">
      <c r="A53" s="38">
        <v>50</v>
      </c>
      <c r="B53" s="33" t="s">
        <v>494</v>
      </c>
      <c r="C53" s="33" t="s">
        <v>493</v>
      </c>
      <c r="D53" s="37" t="s">
        <v>24</v>
      </c>
      <c r="E53" s="44">
        <v>0</v>
      </c>
    </row>
    <row r="54" spans="1:5" s="52" customFormat="1" x14ac:dyDescent="0.25">
      <c r="A54" s="38">
        <v>51</v>
      </c>
      <c r="B54" s="33" t="s">
        <v>495</v>
      </c>
      <c r="C54" s="33" t="s">
        <v>493</v>
      </c>
      <c r="D54" s="37" t="s">
        <v>24</v>
      </c>
      <c r="E54" s="44">
        <v>0</v>
      </c>
    </row>
    <row r="55" spans="1:5" s="52" customFormat="1" x14ac:dyDescent="0.25">
      <c r="A55" s="38">
        <v>52</v>
      </c>
      <c r="B55" s="33" t="s">
        <v>496</v>
      </c>
      <c r="C55" s="33" t="s">
        <v>497</v>
      </c>
      <c r="D55" s="37" t="s">
        <v>6</v>
      </c>
      <c r="E55" s="44">
        <v>0</v>
      </c>
    </row>
    <row r="56" spans="1:5" s="52" customFormat="1" x14ac:dyDescent="0.25">
      <c r="A56" s="38">
        <v>53</v>
      </c>
      <c r="B56" s="33" t="s">
        <v>498</v>
      </c>
      <c r="C56" s="33" t="s">
        <v>499</v>
      </c>
      <c r="D56" s="37" t="s">
        <v>24</v>
      </c>
      <c r="E56" s="44">
        <v>0</v>
      </c>
    </row>
    <row r="57" spans="1:5" s="52" customFormat="1" x14ac:dyDescent="0.25">
      <c r="A57" s="38">
        <v>54</v>
      </c>
      <c r="B57" s="33" t="s">
        <v>500</v>
      </c>
      <c r="C57" s="33" t="s">
        <v>501</v>
      </c>
      <c r="D57" s="37" t="s">
        <v>24</v>
      </c>
      <c r="E57" s="44">
        <v>0</v>
      </c>
    </row>
    <row r="58" spans="1:5" s="52" customFormat="1" x14ac:dyDescent="0.25">
      <c r="A58" s="38">
        <v>55</v>
      </c>
      <c r="B58" s="33" t="s">
        <v>502</v>
      </c>
      <c r="C58" s="33" t="s">
        <v>503</v>
      </c>
      <c r="D58" s="37" t="s">
        <v>24</v>
      </c>
      <c r="E58" s="44">
        <v>0</v>
      </c>
    </row>
    <row r="59" spans="1:5" s="52" customFormat="1" ht="30" x14ac:dyDescent="0.25">
      <c r="A59" s="38">
        <v>56</v>
      </c>
      <c r="B59" s="33" t="s">
        <v>504</v>
      </c>
      <c r="C59" s="33" t="s">
        <v>505</v>
      </c>
      <c r="D59" s="37" t="s">
        <v>24</v>
      </c>
      <c r="E59" s="44">
        <v>0</v>
      </c>
    </row>
    <row r="60" spans="1:5" s="52" customFormat="1" ht="30" x14ac:dyDescent="0.25">
      <c r="A60" s="38">
        <v>57</v>
      </c>
      <c r="B60" s="33" t="s">
        <v>104</v>
      </c>
      <c r="C60" s="33" t="s">
        <v>271</v>
      </c>
      <c r="D60" s="37" t="s">
        <v>6</v>
      </c>
      <c r="E60" s="44">
        <v>0</v>
      </c>
    </row>
    <row r="61" spans="1:5" ht="30" x14ac:dyDescent="0.25">
      <c r="A61" s="38">
        <v>58</v>
      </c>
      <c r="B61" s="28" t="s">
        <v>106</v>
      </c>
      <c r="C61" s="36" t="s">
        <v>271</v>
      </c>
      <c r="D61" s="29" t="s">
        <v>6</v>
      </c>
      <c r="E61" s="44">
        <v>0</v>
      </c>
    </row>
    <row r="62" spans="1:5" ht="30" x14ac:dyDescent="0.25">
      <c r="A62" s="38">
        <v>59</v>
      </c>
      <c r="B62" s="28" t="s">
        <v>107</v>
      </c>
      <c r="C62" s="36" t="s">
        <v>271</v>
      </c>
      <c r="D62" s="29" t="s">
        <v>6</v>
      </c>
      <c r="E62" s="44">
        <v>0</v>
      </c>
    </row>
    <row r="63" spans="1:5" ht="30" x14ac:dyDescent="0.25">
      <c r="A63" s="38">
        <v>60</v>
      </c>
      <c r="B63" s="28" t="s">
        <v>108</v>
      </c>
      <c r="C63" s="36" t="s">
        <v>271</v>
      </c>
      <c r="D63" s="29" t="s">
        <v>6</v>
      </c>
      <c r="E63" s="44">
        <v>0</v>
      </c>
    </row>
    <row r="64" spans="1:5" ht="30" x14ac:dyDescent="0.25">
      <c r="A64" s="38">
        <v>61</v>
      </c>
      <c r="B64" s="28" t="s">
        <v>109</v>
      </c>
      <c r="C64" s="28" t="s">
        <v>105</v>
      </c>
      <c r="D64" s="29" t="s">
        <v>6</v>
      </c>
      <c r="E64" s="44">
        <v>0</v>
      </c>
    </row>
    <row r="65" spans="1:5" ht="45" x14ac:dyDescent="0.25">
      <c r="A65" s="38">
        <v>62</v>
      </c>
      <c r="B65" s="28" t="s">
        <v>110</v>
      </c>
      <c r="C65" s="36" t="s">
        <v>272</v>
      </c>
      <c r="D65" s="29" t="s">
        <v>24</v>
      </c>
      <c r="E65" s="44">
        <v>0</v>
      </c>
    </row>
    <row r="66" spans="1:5" ht="45" x14ac:dyDescent="0.25">
      <c r="A66" s="38">
        <v>63</v>
      </c>
      <c r="B66" s="28" t="s">
        <v>111</v>
      </c>
      <c r="C66" s="36" t="s">
        <v>273</v>
      </c>
      <c r="D66" s="29" t="s">
        <v>24</v>
      </c>
      <c r="E66" s="44">
        <v>0</v>
      </c>
    </row>
    <row r="67" spans="1:5" ht="60" x14ac:dyDescent="0.25">
      <c r="A67" s="38">
        <v>64</v>
      </c>
      <c r="B67" s="36" t="s">
        <v>274</v>
      </c>
      <c r="C67" s="36" t="s">
        <v>277</v>
      </c>
      <c r="D67" s="29" t="s">
        <v>24</v>
      </c>
      <c r="E67" s="44">
        <v>0</v>
      </c>
    </row>
    <row r="68" spans="1:5" ht="60" x14ac:dyDescent="0.25">
      <c r="A68" s="38">
        <v>65</v>
      </c>
      <c r="B68" s="36" t="s">
        <v>275</v>
      </c>
      <c r="C68" s="36" t="s">
        <v>277</v>
      </c>
      <c r="D68" s="29" t="s">
        <v>24</v>
      </c>
      <c r="E68" s="44">
        <v>0</v>
      </c>
    </row>
    <row r="69" spans="1:5" ht="45" x14ac:dyDescent="0.25">
      <c r="A69" s="38">
        <v>66</v>
      </c>
      <c r="B69" s="36" t="s">
        <v>276</v>
      </c>
      <c r="C69" s="36" t="s">
        <v>278</v>
      </c>
      <c r="D69" s="29" t="s">
        <v>24</v>
      </c>
      <c r="E69" s="44">
        <v>0</v>
      </c>
    </row>
    <row r="70" spans="1:5" ht="45" x14ac:dyDescent="0.25">
      <c r="A70" s="38">
        <v>67</v>
      </c>
      <c r="B70" s="28" t="s">
        <v>112</v>
      </c>
      <c r="C70" s="28" t="s">
        <v>173</v>
      </c>
      <c r="D70" s="29" t="s">
        <v>24</v>
      </c>
      <c r="E70" s="44">
        <v>0</v>
      </c>
    </row>
    <row r="71" spans="1:5" ht="105" x14ac:dyDescent="0.25">
      <c r="A71" s="38">
        <v>68</v>
      </c>
      <c r="B71" s="43" t="s">
        <v>511</v>
      </c>
      <c r="C71" s="28" t="s">
        <v>113</v>
      </c>
      <c r="D71" s="29" t="s">
        <v>24</v>
      </c>
      <c r="E71" s="44">
        <v>0</v>
      </c>
    </row>
    <row r="72" spans="1:5" ht="105" x14ac:dyDescent="0.25">
      <c r="A72" s="38">
        <v>69</v>
      </c>
      <c r="B72" s="43" t="s">
        <v>511</v>
      </c>
      <c r="C72" s="28" t="s">
        <v>114</v>
      </c>
      <c r="D72" s="29" t="s">
        <v>24</v>
      </c>
      <c r="E72" s="44">
        <v>0</v>
      </c>
    </row>
    <row r="73" spans="1:5" ht="105" x14ac:dyDescent="0.25">
      <c r="A73" s="38">
        <v>70</v>
      </c>
      <c r="B73" s="28" t="s">
        <v>115</v>
      </c>
      <c r="C73" s="28" t="s">
        <v>116</v>
      </c>
      <c r="D73" s="29" t="s">
        <v>24</v>
      </c>
      <c r="E73" s="44">
        <v>0</v>
      </c>
    </row>
    <row r="74" spans="1:5" ht="75" x14ac:dyDescent="0.25">
      <c r="A74" s="38">
        <v>71</v>
      </c>
      <c r="B74" s="28" t="s">
        <v>117</v>
      </c>
      <c r="C74" s="28" t="s">
        <v>118</v>
      </c>
      <c r="D74" s="29" t="s">
        <v>24</v>
      </c>
      <c r="E74" s="44">
        <v>0</v>
      </c>
    </row>
    <row r="75" spans="1:5" x14ac:dyDescent="0.25">
      <c r="A75" s="38">
        <v>72</v>
      </c>
      <c r="B75" s="28" t="s">
        <v>119</v>
      </c>
      <c r="C75" s="28" t="s">
        <v>120</v>
      </c>
      <c r="D75" s="29" t="s">
        <v>24</v>
      </c>
      <c r="E75" s="44">
        <v>0</v>
      </c>
    </row>
    <row r="76" spans="1:5" x14ac:dyDescent="0.25">
      <c r="A76" s="38">
        <v>73</v>
      </c>
      <c r="B76" s="28" t="s">
        <v>121</v>
      </c>
      <c r="C76" s="28" t="s">
        <v>120</v>
      </c>
      <c r="D76" s="29" t="s">
        <v>24</v>
      </c>
      <c r="E76" s="44">
        <v>0</v>
      </c>
    </row>
    <row r="77" spans="1:5" x14ac:dyDescent="0.25">
      <c r="A77" s="38">
        <v>74</v>
      </c>
      <c r="B77" s="28" t="s">
        <v>122</v>
      </c>
      <c r="C77" s="28" t="s">
        <v>120</v>
      </c>
      <c r="D77" s="29" t="s">
        <v>24</v>
      </c>
      <c r="E77" s="44">
        <v>0</v>
      </c>
    </row>
    <row r="78" spans="1:5" x14ac:dyDescent="0.25">
      <c r="A78" s="38">
        <v>75</v>
      </c>
      <c r="B78" s="28" t="s">
        <v>123</v>
      </c>
      <c r="C78" s="28" t="s">
        <v>120</v>
      </c>
      <c r="D78" s="29" t="s">
        <v>24</v>
      </c>
      <c r="E78" s="44">
        <v>0</v>
      </c>
    </row>
    <row r="79" spans="1:5" x14ac:dyDescent="0.25">
      <c r="A79" s="38">
        <v>76</v>
      </c>
      <c r="B79" s="28" t="s">
        <v>166</v>
      </c>
      <c r="C79" s="28" t="s">
        <v>120</v>
      </c>
      <c r="D79" s="29" t="s">
        <v>24</v>
      </c>
      <c r="E79" s="44">
        <v>0</v>
      </c>
    </row>
    <row r="80" spans="1:5" x14ac:dyDescent="0.25">
      <c r="A80" s="38">
        <v>77</v>
      </c>
      <c r="B80" s="36" t="s">
        <v>279</v>
      </c>
      <c r="C80" s="28" t="s">
        <v>120</v>
      </c>
      <c r="D80" s="29" t="s">
        <v>24</v>
      </c>
      <c r="E80" s="44">
        <v>0</v>
      </c>
    </row>
    <row r="81" spans="1:5" ht="300" x14ac:dyDescent="0.25">
      <c r="A81" s="38">
        <v>78</v>
      </c>
      <c r="B81" s="36" t="s">
        <v>280</v>
      </c>
      <c r="C81" s="45" t="s">
        <v>347</v>
      </c>
      <c r="D81" s="29" t="s">
        <v>24</v>
      </c>
      <c r="E81" s="44">
        <v>0</v>
      </c>
    </row>
    <row r="82" spans="1:5" ht="300" x14ac:dyDescent="0.25">
      <c r="A82" s="38">
        <v>79</v>
      </c>
      <c r="B82" s="36" t="s">
        <v>281</v>
      </c>
      <c r="C82" s="45" t="s">
        <v>348</v>
      </c>
      <c r="D82" s="29" t="s">
        <v>24</v>
      </c>
      <c r="E82" s="44">
        <v>0</v>
      </c>
    </row>
    <row r="83" spans="1:5" ht="300" x14ac:dyDescent="0.25">
      <c r="A83" s="38">
        <v>80</v>
      </c>
      <c r="B83" s="36" t="s">
        <v>282</v>
      </c>
      <c r="C83" s="45" t="s">
        <v>349</v>
      </c>
      <c r="D83" s="29" t="s">
        <v>24</v>
      </c>
      <c r="E83" s="44">
        <v>0</v>
      </c>
    </row>
    <row r="84" spans="1:5" ht="300" x14ac:dyDescent="0.25">
      <c r="A84" s="38">
        <v>81</v>
      </c>
      <c r="B84" s="28" t="s">
        <v>125</v>
      </c>
      <c r="C84" s="46" t="s">
        <v>355</v>
      </c>
      <c r="D84" s="29" t="s">
        <v>24</v>
      </c>
      <c r="E84" s="44">
        <v>0</v>
      </c>
    </row>
    <row r="85" spans="1:5" ht="315" x14ac:dyDescent="0.25">
      <c r="A85" s="38">
        <v>82</v>
      </c>
      <c r="B85" s="28" t="s">
        <v>126</v>
      </c>
      <c r="C85" s="43" t="s">
        <v>519</v>
      </c>
      <c r="D85" s="29" t="s">
        <v>24</v>
      </c>
      <c r="E85" s="44">
        <v>0</v>
      </c>
    </row>
    <row r="86" spans="1:5" ht="285" x14ac:dyDescent="0.25">
      <c r="A86" s="38">
        <v>83</v>
      </c>
      <c r="B86" s="28" t="s">
        <v>127</v>
      </c>
      <c r="C86" s="43" t="s">
        <v>518</v>
      </c>
      <c r="D86" s="29" t="s">
        <v>24</v>
      </c>
      <c r="E86" s="44">
        <v>0</v>
      </c>
    </row>
    <row r="87" spans="1:5" ht="285" x14ac:dyDescent="0.25">
      <c r="A87" s="38">
        <v>84</v>
      </c>
      <c r="B87" s="43" t="s">
        <v>520</v>
      </c>
      <c r="C87" s="46" t="s">
        <v>356</v>
      </c>
      <c r="D87" s="29" t="s">
        <v>24</v>
      </c>
      <c r="E87" s="44">
        <v>0</v>
      </c>
    </row>
    <row r="88" spans="1:5" ht="345" x14ac:dyDescent="0.25">
      <c r="A88" s="38">
        <v>85</v>
      </c>
      <c r="B88" s="28" t="s">
        <v>128</v>
      </c>
      <c r="C88" s="46" t="s">
        <v>357</v>
      </c>
      <c r="D88" s="29" t="s">
        <v>24</v>
      </c>
      <c r="E88" s="44">
        <v>0</v>
      </c>
    </row>
    <row r="89" spans="1:5" ht="360" x14ac:dyDescent="0.25">
      <c r="A89" s="38">
        <v>86</v>
      </c>
      <c r="B89" s="28" t="s">
        <v>168</v>
      </c>
      <c r="C89" s="45" t="s">
        <v>350</v>
      </c>
      <c r="D89" s="29" t="s">
        <v>24</v>
      </c>
      <c r="E89" s="44">
        <v>0</v>
      </c>
    </row>
    <row r="90" spans="1:5" ht="360" x14ac:dyDescent="0.25">
      <c r="A90" s="38">
        <v>87</v>
      </c>
      <c r="B90" s="36" t="s">
        <v>284</v>
      </c>
      <c r="C90" s="46" t="s">
        <v>358</v>
      </c>
      <c r="D90" s="29" t="s">
        <v>24</v>
      </c>
      <c r="E90" s="44">
        <v>0</v>
      </c>
    </row>
    <row r="91" spans="1:5" ht="360" x14ac:dyDescent="0.25">
      <c r="A91" s="38">
        <v>88</v>
      </c>
      <c r="B91" s="36" t="s">
        <v>283</v>
      </c>
      <c r="C91" s="46" t="s">
        <v>359</v>
      </c>
      <c r="D91" s="29" t="s">
        <v>24</v>
      </c>
      <c r="E91" s="44">
        <v>0</v>
      </c>
    </row>
    <row r="92" spans="1:5" ht="360" x14ac:dyDescent="0.25">
      <c r="A92" s="38">
        <v>89</v>
      </c>
      <c r="B92" s="36" t="s">
        <v>285</v>
      </c>
      <c r="C92" s="46" t="s">
        <v>360</v>
      </c>
      <c r="D92" s="29" t="s">
        <v>24</v>
      </c>
      <c r="E92" s="44">
        <v>0</v>
      </c>
    </row>
    <row r="93" spans="1:5" ht="360" x14ac:dyDescent="0.25">
      <c r="A93" s="38">
        <v>90</v>
      </c>
      <c r="B93" s="36" t="s">
        <v>286</v>
      </c>
      <c r="C93" s="46" t="s">
        <v>361</v>
      </c>
      <c r="D93" s="29" t="s">
        <v>24</v>
      </c>
      <c r="E93" s="44">
        <v>0</v>
      </c>
    </row>
    <row r="94" spans="1:5" ht="90" x14ac:dyDescent="0.25">
      <c r="A94" s="38">
        <v>91</v>
      </c>
      <c r="B94" s="36" t="s">
        <v>189</v>
      </c>
      <c r="C94" s="43" t="s">
        <v>514</v>
      </c>
      <c r="D94" s="29" t="s">
        <v>24</v>
      </c>
      <c r="E94" s="44">
        <v>0</v>
      </c>
    </row>
    <row r="95" spans="1:5" ht="180" x14ac:dyDescent="0.25">
      <c r="A95" s="38">
        <v>92</v>
      </c>
      <c r="B95" s="47" t="s">
        <v>287</v>
      </c>
      <c r="C95" s="47" t="s">
        <v>302</v>
      </c>
      <c r="D95" s="29" t="s">
        <v>24</v>
      </c>
      <c r="E95" s="44">
        <v>0</v>
      </c>
    </row>
    <row r="96" spans="1:5" ht="180" x14ac:dyDescent="0.25">
      <c r="A96" s="38">
        <v>93</v>
      </c>
      <c r="B96" s="47" t="s">
        <v>288</v>
      </c>
      <c r="C96" s="47" t="s">
        <v>303</v>
      </c>
      <c r="D96" s="29" t="s">
        <v>24</v>
      </c>
      <c r="E96" s="44">
        <v>0</v>
      </c>
    </row>
    <row r="97" spans="1:5" ht="195" x14ac:dyDescent="0.25">
      <c r="A97" s="38">
        <v>94</v>
      </c>
      <c r="B97" s="47" t="s">
        <v>289</v>
      </c>
      <c r="C97" s="47" t="s">
        <v>304</v>
      </c>
      <c r="D97" s="29" t="s">
        <v>24</v>
      </c>
      <c r="E97" s="44">
        <v>0</v>
      </c>
    </row>
    <row r="98" spans="1:5" ht="180" x14ac:dyDescent="0.25">
      <c r="A98" s="38">
        <v>95</v>
      </c>
      <c r="B98" s="47" t="s">
        <v>290</v>
      </c>
      <c r="C98" s="47" t="s">
        <v>291</v>
      </c>
      <c r="D98" s="29" t="s">
        <v>24</v>
      </c>
      <c r="E98" s="44">
        <v>0</v>
      </c>
    </row>
    <row r="99" spans="1:5" ht="180" x14ac:dyDescent="0.25">
      <c r="A99" s="38">
        <v>96</v>
      </c>
      <c r="B99" s="47" t="s">
        <v>293</v>
      </c>
      <c r="C99" s="47" t="s">
        <v>292</v>
      </c>
      <c r="D99" s="29" t="s">
        <v>24</v>
      </c>
      <c r="E99" s="44">
        <v>0</v>
      </c>
    </row>
    <row r="100" spans="1:5" ht="195" x14ac:dyDescent="0.25">
      <c r="A100" s="38">
        <v>97</v>
      </c>
      <c r="B100" s="47" t="s">
        <v>294</v>
      </c>
      <c r="C100" s="46" t="s">
        <v>362</v>
      </c>
      <c r="D100" s="29" t="s">
        <v>24</v>
      </c>
      <c r="E100" s="44">
        <v>0</v>
      </c>
    </row>
    <row r="101" spans="1:5" ht="195" x14ac:dyDescent="0.25">
      <c r="A101" s="38">
        <v>98</v>
      </c>
      <c r="B101" s="47" t="s">
        <v>295</v>
      </c>
      <c r="C101" s="46" t="s">
        <v>363</v>
      </c>
      <c r="D101" s="29" t="s">
        <v>24</v>
      </c>
      <c r="E101" s="44">
        <v>0</v>
      </c>
    </row>
    <row r="102" spans="1:5" ht="135" x14ac:dyDescent="0.25">
      <c r="A102" s="38">
        <v>99</v>
      </c>
      <c r="B102" s="47" t="s">
        <v>298</v>
      </c>
      <c r="C102" s="47" t="s">
        <v>297</v>
      </c>
      <c r="D102" s="29" t="s">
        <v>24</v>
      </c>
      <c r="E102" s="44">
        <v>0</v>
      </c>
    </row>
    <row r="103" spans="1:5" ht="120" x14ac:dyDescent="0.25">
      <c r="A103" s="38">
        <v>100</v>
      </c>
      <c r="B103" s="47" t="s">
        <v>299</v>
      </c>
      <c r="C103" s="47" t="s">
        <v>296</v>
      </c>
      <c r="D103" s="29" t="s">
        <v>24</v>
      </c>
      <c r="E103" s="44">
        <v>0</v>
      </c>
    </row>
    <row r="104" spans="1:5" ht="240" x14ac:dyDescent="0.25">
      <c r="A104" s="38">
        <v>101</v>
      </c>
      <c r="B104" s="47" t="s">
        <v>301</v>
      </c>
      <c r="C104" s="46" t="s">
        <v>364</v>
      </c>
      <c r="D104" s="29" t="s">
        <v>24</v>
      </c>
      <c r="E104" s="44">
        <v>0</v>
      </c>
    </row>
    <row r="105" spans="1:5" ht="270" customHeight="1" x14ac:dyDescent="0.25">
      <c r="A105" s="38">
        <v>102</v>
      </c>
      <c r="B105" s="47" t="s">
        <v>300</v>
      </c>
      <c r="C105" s="46" t="s">
        <v>365</v>
      </c>
      <c r="D105" s="29" t="s">
        <v>24</v>
      </c>
      <c r="E105" s="44">
        <v>0</v>
      </c>
    </row>
    <row r="106" spans="1:5" ht="180" x14ac:dyDescent="0.25">
      <c r="A106" s="38">
        <v>103</v>
      </c>
      <c r="B106" s="30" t="s">
        <v>190</v>
      </c>
      <c r="C106" s="47" t="s">
        <v>306</v>
      </c>
      <c r="D106" s="29" t="s">
        <v>24</v>
      </c>
      <c r="E106" s="44">
        <v>0</v>
      </c>
    </row>
    <row r="107" spans="1:5" ht="105" x14ac:dyDescent="0.25">
      <c r="A107" s="38">
        <v>104</v>
      </c>
      <c r="B107" s="47" t="s">
        <v>188</v>
      </c>
      <c r="C107" s="46" t="s">
        <v>366</v>
      </c>
      <c r="D107" s="29" t="s">
        <v>24</v>
      </c>
      <c r="E107" s="44">
        <v>0</v>
      </c>
    </row>
    <row r="108" spans="1:5" ht="75" x14ac:dyDescent="0.25">
      <c r="A108" s="38">
        <v>105</v>
      </c>
      <c r="B108" s="47" t="s">
        <v>305</v>
      </c>
      <c r="C108" s="46" t="s">
        <v>367</v>
      </c>
      <c r="D108" s="29" t="s">
        <v>24</v>
      </c>
      <c r="E108" s="44">
        <v>0</v>
      </c>
    </row>
    <row r="109" spans="1:5" ht="30" x14ac:dyDescent="0.25">
      <c r="A109" s="38">
        <v>106</v>
      </c>
      <c r="B109" s="47" t="s">
        <v>307</v>
      </c>
      <c r="C109" s="47" t="s">
        <v>311</v>
      </c>
      <c r="D109" s="29" t="s">
        <v>24</v>
      </c>
      <c r="E109" s="44">
        <v>0</v>
      </c>
    </row>
    <row r="110" spans="1:5" ht="30" x14ac:dyDescent="0.25">
      <c r="A110" s="38">
        <v>107</v>
      </c>
      <c r="B110" s="47" t="s">
        <v>308</v>
      </c>
      <c r="C110" s="46" t="s">
        <v>368</v>
      </c>
      <c r="D110" s="29" t="s">
        <v>24</v>
      </c>
      <c r="E110" s="44">
        <v>0</v>
      </c>
    </row>
    <row r="111" spans="1:5" ht="30" x14ac:dyDescent="0.25">
      <c r="A111" s="38">
        <v>108</v>
      </c>
      <c r="B111" s="47" t="s">
        <v>309</v>
      </c>
      <c r="C111" s="47" t="s">
        <v>312</v>
      </c>
      <c r="D111" s="29" t="s">
        <v>24</v>
      </c>
      <c r="E111" s="44">
        <v>0</v>
      </c>
    </row>
    <row r="112" spans="1:5" ht="30" x14ac:dyDescent="0.25">
      <c r="A112" s="38">
        <v>109</v>
      </c>
      <c r="B112" s="47" t="s">
        <v>310</v>
      </c>
      <c r="C112" s="46" t="s">
        <v>369</v>
      </c>
      <c r="D112" s="29" t="s">
        <v>24</v>
      </c>
      <c r="E112" s="44">
        <v>0</v>
      </c>
    </row>
    <row r="113" spans="1:5" ht="180" x14ac:dyDescent="0.25">
      <c r="A113" s="38">
        <v>110</v>
      </c>
      <c r="B113" s="47" t="s">
        <v>313</v>
      </c>
      <c r="C113" s="46" t="s">
        <v>370</v>
      </c>
      <c r="D113" s="29" t="s">
        <v>24</v>
      </c>
      <c r="E113" s="44">
        <v>0</v>
      </c>
    </row>
    <row r="114" spans="1:5" ht="240" x14ac:dyDescent="0.25">
      <c r="A114" s="38">
        <v>111</v>
      </c>
      <c r="B114" s="45" t="s">
        <v>314</v>
      </c>
      <c r="C114" s="46" t="s">
        <v>371</v>
      </c>
      <c r="D114" s="29" t="s">
        <v>24</v>
      </c>
      <c r="E114" s="44">
        <v>0</v>
      </c>
    </row>
    <row r="115" spans="1:5" ht="255" x14ac:dyDescent="0.25">
      <c r="A115" s="38">
        <v>112</v>
      </c>
      <c r="B115" s="45" t="s">
        <v>315</v>
      </c>
      <c r="C115" s="43" t="s">
        <v>521</v>
      </c>
      <c r="D115" s="29" t="s">
        <v>24</v>
      </c>
      <c r="E115" s="44">
        <v>0</v>
      </c>
    </row>
    <row r="116" spans="1:5" ht="255" x14ac:dyDescent="0.25">
      <c r="A116" s="38">
        <v>113</v>
      </c>
      <c r="B116" s="45" t="s">
        <v>316</v>
      </c>
      <c r="C116" s="46" t="s">
        <v>319</v>
      </c>
      <c r="D116" s="29" t="s">
        <v>24</v>
      </c>
      <c r="E116" s="44">
        <v>0</v>
      </c>
    </row>
    <row r="117" spans="1:5" ht="285" x14ac:dyDescent="0.25">
      <c r="A117" s="38">
        <v>114</v>
      </c>
      <c r="B117" s="45" t="s">
        <v>317</v>
      </c>
      <c r="C117" s="45" t="s">
        <v>318</v>
      </c>
      <c r="D117" s="29" t="s">
        <v>24</v>
      </c>
      <c r="E117" s="44">
        <v>0</v>
      </c>
    </row>
    <row r="118" spans="1:5" ht="285" x14ac:dyDescent="0.25">
      <c r="A118" s="38">
        <v>115</v>
      </c>
      <c r="B118" s="45" t="s">
        <v>320</v>
      </c>
      <c r="C118" s="45" t="s">
        <v>321</v>
      </c>
      <c r="D118" s="29" t="s">
        <v>24</v>
      </c>
      <c r="E118" s="44">
        <v>0</v>
      </c>
    </row>
    <row r="119" spans="1:5" ht="255" x14ac:dyDescent="0.25">
      <c r="A119" s="38">
        <v>116</v>
      </c>
      <c r="B119" s="45" t="s">
        <v>333</v>
      </c>
      <c r="C119" s="45" t="s">
        <v>334</v>
      </c>
      <c r="D119" s="29" t="s">
        <v>24</v>
      </c>
      <c r="E119" s="44">
        <v>0</v>
      </c>
    </row>
    <row r="120" spans="1:5" ht="300" x14ac:dyDescent="0.25">
      <c r="A120" s="38">
        <v>117</v>
      </c>
      <c r="B120" s="45" t="s">
        <v>351</v>
      </c>
      <c r="C120" s="45" t="s">
        <v>352</v>
      </c>
      <c r="D120" s="29" t="s">
        <v>24</v>
      </c>
      <c r="E120" s="44">
        <v>0</v>
      </c>
    </row>
    <row r="121" spans="1:5" ht="180" x14ac:dyDescent="0.25">
      <c r="A121" s="38">
        <v>118</v>
      </c>
      <c r="B121" s="45" t="s">
        <v>322</v>
      </c>
      <c r="C121" s="33" t="s">
        <v>372</v>
      </c>
      <c r="D121" s="29" t="s">
        <v>24</v>
      </c>
      <c r="E121" s="44">
        <v>0</v>
      </c>
    </row>
    <row r="122" spans="1:5" ht="270" x14ac:dyDescent="0.25">
      <c r="A122" s="38">
        <v>119</v>
      </c>
      <c r="B122" s="45" t="s">
        <v>323</v>
      </c>
      <c r="C122" s="33" t="s">
        <v>373</v>
      </c>
      <c r="D122" s="29" t="s">
        <v>24</v>
      </c>
      <c r="E122" s="44">
        <v>0</v>
      </c>
    </row>
    <row r="123" spans="1:5" ht="240" x14ac:dyDescent="0.25">
      <c r="A123" s="38">
        <v>120</v>
      </c>
      <c r="B123" s="45" t="s">
        <v>324</v>
      </c>
      <c r="C123" s="46" t="s">
        <v>374</v>
      </c>
      <c r="D123" s="29" t="s">
        <v>24</v>
      </c>
      <c r="E123" s="44">
        <v>0</v>
      </c>
    </row>
    <row r="124" spans="1:5" ht="240" x14ac:dyDescent="0.25">
      <c r="A124" s="38">
        <v>121</v>
      </c>
      <c r="B124" s="45" t="s">
        <v>325</v>
      </c>
      <c r="C124" s="46" t="s">
        <v>328</v>
      </c>
      <c r="D124" s="29" t="s">
        <v>24</v>
      </c>
      <c r="E124" s="44">
        <v>0</v>
      </c>
    </row>
    <row r="125" spans="1:5" ht="270" x14ac:dyDescent="0.25">
      <c r="A125" s="38">
        <v>122</v>
      </c>
      <c r="B125" s="45" t="s">
        <v>326</v>
      </c>
      <c r="C125" s="33" t="s">
        <v>375</v>
      </c>
      <c r="D125" s="29" t="s">
        <v>24</v>
      </c>
      <c r="E125" s="44">
        <v>0</v>
      </c>
    </row>
    <row r="126" spans="1:5" ht="270" x14ac:dyDescent="0.25">
      <c r="A126" s="38">
        <v>123</v>
      </c>
      <c r="B126" s="45" t="s">
        <v>327</v>
      </c>
      <c r="C126" s="46" t="s">
        <v>376</v>
      </c>
      <c r="D126" s="29" t="s">
        <v>24</v>
      </c>
      <c r="E126" s="44">
        <v>0</v>
      </c>
    </row>
    <row r="127" spans="1:5" ht="285" x14ac:dyDescent="0.25">
      <c r="A127" s="38">
        <v>124</v>
      </c>
      <c r="B127" s="45" t="s">
        <v>329</v>
      </c>
      <c r="C127" s="46" t="s">
        <v>330</v>
      </c>
      <c r="D127" s="29" t="s">
        <v>24</v>
      </c>
      <c r="E127" s="44">
        <v>0</v>
      </c>
    </row>
    <row r="128" spans="1:5" ht="285" x14ac:dyDescent="0.25">
      <c r="A128" s="38">
        <v>125</v>
      </c>
      <c r="B128" s="45" t="s">
        <v>331</v>
      </c>
      <c r="C128" s="46" t="s">
        <v>332</v>
      </c>
      <c r="D128" s="29" t="s">
        <v>24</v>
      </c>
      <c r="E128" s="44">
        <v>0</v>
      </c>
    </row>
    <row r="129" spans="1:6" ht="270" x14ac:dyDescent="0.25">
      <c r="A129" s="38">
        <v>126</v>
      </c>
      <c r="B129" s="45" t="s">
        <v>335</v>
      </c>
      <c r="C129" s="45" t="s">
        <v>336</v>
      </c>
      <c r="D129" s="29" t="s">
        <v>24</v>
      </c>
      <c r="E129" s="44">
        <v>0</v>
      </c>
    </row>
    <row r="130" spans="1:6" ht="358.5" customHeight="1" x14ac:dyDescent="0.25">
      <c r="A130" s="38">
        <v>127</v>
      </c>
      <c r="B130" s="45" t="s">
        <v>337</v>
      </c>
      <c r="C130" s="45" t="s">
        <v>338</v>
      </c>
      <c r="D130" s="29" t="s">
        <v>24</v>
      </c>
      <c r="E130" s="44">
        <v>0</v>
      </c>
    </row>
    <row r="131" spans="1:6" ht="285" x14ac:dyDescent="0.25">
      <c r="A131" s="38">
        <v>128</v>
      </c>
      <c r="B131" s="45" t="s">
        <v>339</v>
      </c>
      <c r="C131" s="45" t="s">
        <v>340</v>
      </c>
      <c r="D131" s="29" t="s">
        <v>24</v>
      </c>
      <c r="E131" s="44">
        <v>0</v>
      </c>
    </row>
    <row r="132" spans="1:6" ht="360" customHeight="1" x14ac:dyDescent="0.25">
      <c r="A132" s="38">
        <v>129</v>
      </c>
      <c r="B132" s="45" t="s">
        <v>342</v>
      </c>
      <c r="C132" s="45" t="s">
        <v>341</v>
      </c>
      <c r="D132" s="29" t="s">
        <v>24</v>
      </c>
      <c r="E132" s="44">
        <v>0</v>
      </c>
    </row>
    <row r="133" spans="1:6" ht="315" x14ac:dyDescent="0.25">
      <c r="A133" s="38">
        <v>130</v>
      </c>
      <c r="B133" s="45" t="s">
        <v>343</v>
      </c>
      <c r="C133" s="45" t="s">
        <v>344</v>
      </c>
      <c r="D133" s="29" t="s">
        <v>24</v>
      </c>
      <c r="E133" s="44">
        <v>0</v>
      </c>
    </row>
    <row r="134" spans="1:6" ht="315" x14ac:dyDescent="0.25">
      <c r="A134" s="38">
        <v>131</v>
      </c>
      <c r="B134" s="45" t="s">
        <v>345</v>
      </c>
      <c r="C134" s="45" t="s">
        <v>346</v>
      </c>
      <c r="D134" s="29" t="s">
        <v>24</v>
      </c>
      <c r="E134" s="44">
        <v>0</v>
      </c>
    </row>
    <row r="135" spans="1:6" ht="240" x14ac:dyDescent="0.25">
      <c r="A135" s="38">
        <v>132</v>
      </c>
      <c r="B135" s="45" t="s">
        <v>353</v>
      </c>
      <c r="C135" s="46" t="s">
        <v>382</v>
      </c>
      <c r="D135" s="29" t="s">
        <v>24</v>
      </c>
      <c r="E135" s="44">
        <v>0</v>
      </c>
    </row>
    <row r="136" spans="1:6" ht="255" x14ac:dyDescent="0.25">
      <c r="A136" s="38">
        <v>133</v>
      </c>
      <c r="B136" s="45" t="s">
        <v>354</v>
      </c>
      <c r="C136" s="46" t="s">
        <v>381</v>
      </c>
      <c r="D136" s="29" t="s">
        <v>24</v>
      </c>
      <c r="E136" s="44">
        <v>0</v>
      </c>
    </row>
    <row r="137" spans="1:6" ht="240" x14ac:dyDescent="0.25">
      <c r="A137" s="38">
        <v>134</v>
      </c>
      <c r="B137" s="46" t="s">
        <v>380</v>
      </c>
      <c r="C137" s="46" t="s">
        <v>384</v>
      </c>
      <c r="D137" s="29" t="s">
        <v>24</v>
      </c>
      <c r="E137" s="44">
        <v>0</v>
      </c>
      <c r="F137" s="53"/>
    </row>
    <row r="138" spans="1:6" ht="240" x14ac:dyDescent="0.25">
      <c r="A138" s="38">
        <v>135</v>
      </c>
      <c r="B138" s="46" t="s">
        <v>383</v>
      </c>
      <c r="C138" s="46" t="s">
        <v>385</v>
      </c>
      <c r="D138" s="29" t="s">
        <v>24</v>
      </c>
      <c r="E138" s="44">
        <v>0</v>
      </c>
      <c r="F138" s="53"/>
    </row>
    <row r="139" spans="1:6" ht="255" x14ac:dyDescent="0.25">
      <c r="A139" s="38">
        <v>136</v>
      </c>
      <c r="B139" s="46" t="s">
        <v>387</v>
      </c>
      <c r="C139" s="46" t="s">
        <v>386</v>
      </c>
      <c r="D139" s="29" t="s">
        <v>24</v>
      </c>
      <c r="E139" s="44">
        <v>0</v>
      </c>
    </row>
    <row r="140" spans="1:6" ht="240" x14ac:dyDescent="0.25">
      <c r="A140" s="38">
        <v>137</v>
      </c>
      <c r="B140" s="46" t="s">
        <v>388</v>
      </c>
      <c r="C140" s="46" t="s">
        <v>389</v>
      </c>
      <c r="D140" s="29" t="s">
        <v>24</v>
      </c>
      <c r="E140" s="44">
        <v>0</v>
      </c>
    </row>
    <row r="141" spans="1:6" ht="240" x14ac:dyDescent="0.25">
      <c r="A141" s="38">
        <v>138</v>
      </c>
      <c r="B141" s="46" t="s">
        <v>391</v>
      </c>
      <c r="C141" s="46" t="s">
        <v>390</v>
      </c>
      <c r="D141" s="29" t="s">
        <v>24</v>
      </c>
      <c r="E141" s="44">
        <v>0</v>
      </c>
    </row>
    <row r="142" spans="1:6" ht="270" x14ac:dyDescent="0.25">
      <c r="A142" s="38">
        <v>139</v>
      </c>
      <c r="B142" s="46" t="s">
        <v>392</v>
      </c>
      <c r="C142" s="46" t="s">
        <v>393</v>
      </c>
      <c r="D142" s="29" t="s">
        <v>24</v>
      </c>
      <c r="E142" s="44">
        <v>0</v>
      </c>
    </row>
    <row r="143" spans="1:6" ht="285" x14ac:dyDescent="0.25">
      <c r="A143" s="38">
        <v>140</v>
      </c>
      <c r="B143" s="46" t="s">
        <v>394</v>
      </c>
      <c r="C143" s="46" t="s">
        <v>395</v>
      </c>
      <c r="D143" s="29" t="s">
        <v>24</v>
      </c>
      <c r="E143" s="44">
        <v>0</v>
      </c>
    </row>
    <row r="144" spans="1:6" ht="240" x14ac:dyDescent="0.25">
      <c r="A144" s="38">
        <v>141</v>
      </c>
      <c r="B144" s="46" t="s">
        <v>394</v>
      </c>
      <c r="C144" s="46" t="s">
        <v>396</v>
      </c>
      <c r="D144" s="29" t="s">
        <v>24</v>
      </c>
      <c r="E144" s="44">
        <v>0</v>
      </c>
    </row>
    <row r="145" spans="1:5" ht="105" x14ac:dyDescent="0.25">
      <c r="A145" s="38">
        <v>142</v>
      </c>
      <c r="B145" s="43" t="s">
        <v>418</v>
      </c>
      <c r="C145" s="43" t="s">
        <v>420</v>
      </c>
      <c r="D145" s="29" t="s">
        <v>24</v>
      </c>
      <c r="E145" s="44">
        <v>0</v>
      </c>
    </row>
    <row r="146" spans="1:5" ht="105" x14ac:dyDescent="0.25">
      <c r="A146" s="38">
        <v>143</v>
      </c>
      <c r="B146" s="43" t="s">
        <v>419</v>
      </c>
      <c r="C146" s="43" t="s">
        <v>421</v>
      </c>
      <c r="D146" s="29" t="s">
        <v>24</v>
      </c>
      <c r="E146" s="44">
        <v>0</v>
      </c>
    </row>
    <row r="147" spans="1:5" ht="105" x14ac:dyDescent="0.25">
      <c r="A147" s="38">
        <v>144</v>
      </c>
      <c r="B147" s="43" t="s">
        <v>423</v>
      </c>
      <c r="C147" s="43" t="s">
        <v>422</v>
      </c>
      <c r="D147" s="29" t="s">
        <v>24</v>
      </c>
      <c r="E147" s="44">
        <v>0</v>
      </c>
    </row>
    <row r="148" spans="1:5" ht="120" x14ac:dyDescent="0.25">
      <c r="A148" s="38">
        <v>145</v>
      </c>
      <c r="B148" s="43" t="s">
        <v>424</v>
      </c>
      <c r="C148" s="43" t="s">
        <v>425</v>
      </c>
      <c r="D148" s="29" t="s">
        <v>24</v>
      </c>
      <c r="E148" s="44">
        <v>0</v>
      </c>
    </row>
    <row r="149" spans="1:5" ht="120" x14ac:dyDescent="0.25">
      <c r="A149" s="38">
        <v>146</v>
      </c>
      <c r="B149" s="43" t="s">
        <v>426</v>
      </c>
      <c r="C149" s="43" t="s">
        <v>427</v>
      </c>
      <c r="D149" s="29" t="s">
        <v>24</v>
      </c>
      <c r="E149" s="44">
        <v>0</v>
      </c>
    </row>
    <row r="150" spans="1:5" ht="105" x14ac:dyDescent="0.25">
      <c r="A150" s="38">
        <v>147</v>
      </c>
      <c r="B150" s="43" t="s">
        <v>428</v>
      </c>
      <c r="C150" s="43" t="s">
        <v>431</v>
      </c>
      <c r="D150" s="29" t="s">
        <v>24</v>
      </c>
      <c r="E150" s="44">
        <v>0</v>
      </c>
    </row>
    <row r="151" spans="1:5" ht="105" x14ac:dyDescent="0.25">
      <c r="A151" s="38">
        <v>148</v>
      </c>
      <c r="B151" s="43" t="s">
        <v>429</v>
      </c>
      <c r="C151" s="43" t="s">
        <v>432</v>
      </c>
      <c r="D151" s="29" t="s">
        <v>24</v>
      </c>
      <c r="E151" s="44">
        <v>0</v>
      </c>
    </row>
    <row r="152" spans="1:5" ht="105" x14ac:dyDescent="0.25">
      <c r="A152" s="38">
        <v>149</v>
      </c>
      <c r="B152" s="43" t="s">
        <v>430</v>
      </c>
      <c r="C152" s="43" t="s">
        <v>433</v>
      </c>
      <c r="D152" s="29" t="s">
        <v>24</v>
      </c>
      <c r="E152" s="44">
        <v>0</v>
      </c>
    </row>
    <row r="153" spans="1:5" ht="105" x14ac:dyDescent="0.25">
      <c r="A153" s="38">
        <v>150</v>
      </c>
      <c r="B153" s="43" t="s">
        <v>434</v>
      </c>
      <c r="C153" s="43" t="s">
        <v>435</v>
      </c>
      <c r="D153" s="29" t="s">
        <v>24</v>
      </c>
      <c r="E153" s="44">
        <v>0</v>
      </c>
    </row>
    <row r="154" spans="1:5" ht="60" x14ac:dyDescent="0.25">
      <c r="A154" s="38">
        <v>151</v>
      </c>
      <c r="B154" s="48" t="s">
        <v>465</v>
      </c>
      <c r="C154" s="43" t="s">
        <v>466</v>
      </c>
      <c r="D154" s="29" t="s">
        <v>24</v>
      </c>
      <c r="E154" s="44">
        <v>0</v>
      </c>
    </row>
    <row r="155" spans="1:5" ht="60" x14ac:dyDescent="0.25">
      <c r="A155" s="38">
        <v>152</v>
      </c>
      <c r="B155" s="48" t="s">
        <v>468</v>
      </c>
      <c r="C155" s="43" t="s">
        <v>467</v>
      </c>
      <c r="D155" s="29" t="s">
        <v>24</v>
      </c>
      <c r="E155" s="44">
        <v>0</v>
      </c>
    </row>
    <row r="156" spans="1:5" ht="60" x14ac:dyDescent="0.25">
      <c r="A156" s="38">
        <v>153</v>
      </c>
      <c r="B156" s="48" t="s">
        <v>468</v>
      </c>
      <c r="C156" s="43" t="s">
        <v>469</v>
      </c>
      <c r="D156" s="29" t="s">
        <v>24</v>
      </c>
      <c r="E156" s="44">
        <v>0</v>
      </c>
    </row>
    <row r="157" spans="1:5" ht="60" x14ac:dyDescent="0.25">
      <c r="A157" s="38">
        <v>154</v>
      </c>
      <c r="B157" s="43" t="s">
        <v>436</v>
      </c>
      <c r="C157" s="43" t="s">
        <v>437</v>
      </c>
      <c r="D157" s="29" t="s">
        <v>24</v>
      </c>
      <c r="E157" s="44">
        <v>0</v>
      </c>
    </row>
    <row r="158" spans="1:5" ht="60" x14ac:dyDescent="0.25">
      <c r="A158" s="38">
        <v>155</v>
      </c>
      <c r="B158" s="43" t="s">
        <v>438</v>
      </c>
      <c r="C158" s="43" t="s">
        <v>439</v>
      </c>
      <c r="D158" s="29" t="s">
        <v>24</v>
      </c>
      <c r="E158" s="44">
        <v>0</v>
      </c>
    </row>
    <row r="159" spans="1:5" ht="75" x14ac:dyDescent="0.25">
      <c r="A159" s="38">
        <v>156</v>
      </c>
      <c r="B159" s="43" t="s">
        <v>441</v>
      </c>
      <c r="C159" s="43" t="s">
        <v>440</v>
      </c>
      <c r="D159" s="29" t="s">
        <v>24</v>
      </c>
      <c r="E159" s="44">
        <v>0</v>
      </c>
    </row>
    <row r="160" spans="1:5" ht="75" x14ac:dyDescent="0.25">
      <c r="A160" s="38">
        <v>157</v>
      </c>
      <c r="B160" s="43" t="s">
        <v>443</v>
      </c>
      <c r="C160" s="43" t="s">
        <v>442</v>
      </c>
      <c r="D160" s="29" t="s">
        <v>24</v>
      </c>
      <c r="E160" s="44">
        <v>0</v>
      </c>
    </row>
    <row r="161" spans="1:5" ht="90" x14ac:dyDescent="0.25">
      <c r="A161" s="38">
        <v>158</v>
      </c>
      <c r="B161" s="43" t="s">
        <v>449</v>
      </c>
      <c r="C161" s="43" t="s">
        <v>444</v>
      </c>
      <c r="D161" s="29" t="s">
        <v>24</v>
      </c>
      <c r="E161" s="44">
        <v>0</v>
      </c>
    </row>
    <row r="162" spans="1:5" ht="120" x14ac:dyDescent="0.25">
      <c r="A162" s="38">
        <v>159</v>
      </c>
      <c r="B162" s="43" t="s">
        <v>450</v>
      </c>
      <c r="C162" s="43" t="s">
        <v>445</v>
      </c>
      <c r="D162" s="29" t="s">
        <v>24</v>
      </c>
      <c r="E162" s="44">
        <v>0</v>
      </c>
    </row>
    <row r="163" spans="1:5" ht="75" x14ac:dyDescent="0.25">
      <c r="A163" s="38">
        <v>160</v>
      </c>
      <c r="B163" s="43" t="s">
        <v>451</v>
      </c>
      <c r="C163" s="43" t="s">
        <v>446</v>
      </c>
      <c r="D163" s="29" t="s">
        <v>24</v>
      </c>
      <c r="E163" s="44">
        <v>0</v>
      </c>
    </row>
    <row r="164" spans="1:5" ht="90" x14ac:dyDescent="0.25">
      <c r="A164" s="38">
        <v>161</v>
      </c>
      <c r="B164" s="43" t="s">
        <v>452</v>
      </c>
      <c r="C164" s="43" t="s">
        <v>447</v>
      </c>
      <c r="D164" s="29" t="s">
        <v>24</v>
      </c>
      <c r="E164" s="44">
        <v>0</v>
      </c>
    </row>
    <row r="165" spans="1:5" ht="120" x14ac:dyDescent="0.25">
      <c r="A165" s="38">
        <v>162</v>
      </c>
      <c r="B165" s="43" t="s">
        <v>453</v>
      </c>
      <c r="C165" s="43" t="s">
        <v>448</v>
      </c>
      <c r="D165" s="29" t="s">
        <v>24</v>
      </c>
      <c r="E165" s="44">
        <v>0</v>
      </c>
    </row>
    <row r="166" spans="1:5" ht="120" x14ac:dyDescent="0.25">
      <c r="A166" s="38">
        <v>163</v>
      </c>
      <c r="B166" s="43" t="s">
        <v>454</v>
      </c>
      <c r="C166" s="43" t="s">
        <v>455</v>
      </c>
      <c r="D166" s="29" t="s">
        <v>24</v>
      </c>
      <c r="E166" s="44">
        <v>0</v>
      </c>
    </row>
    <row r="167" spans="1:5" ht="30" x14ac:dyDescent="0.25">
      <c r="A167" s="38">
        <v>164</v>
      </c>
      <c r="B167" s="28" t="s">
        <v>178</v>
      </c>
      <c r="C167" s="43" t="s">
        <v>456</v>
      </c>
      <c r="D167" s="29" t="s">
        <v>24</v>
      </c>
      <c r="E167" s="44">
        <v>0</v>
      </c>
    </row>
    <row r="168" spans="1:5" ht="30" x14ac:dyDescent="0.25">
      <c r="A168" s="38">
        <v>165</v>
      </c>
      <c r="B168" s="43" t="s">
        <v>458</v>
      </c>
      <c r="C168" s="43" t="s">
        <v>512</v>
      </c>
      <c r="D168" s="29" t="s">
        <v>24</v>
      </c>
      <c r="E168" s="44">
        <v>0</v>
      </c>
    </row>
    <row r="169" spans="1:5" ht="30" x14ac:dyDescent="0.25">
      <c r="A169" s="38">
        <v>166</v>
      </c>
      <c r="B169" s="43" t="s">
        <v>460</v>
      </c>
      <c r="C169" s="43" t="s">
        <v>457</v>
      </c>
      <c r="D169" s="29" t="s">
        <v>24</v>
      </c>
      <c r="E169" s="44">
        <v>0</v>
      </c>
    </row>
    <row r="170" spans="1:5" ht="30" x14ac:dyDescent="0.25">
      <c r="A170" s="38">
        <v>167</v>
      </c>
      <c r="B170" s="43" t="s">
        <v>461</v>
      </c>
      <c r="C170" s="43" t="s">
        <v>459</v>
      </c>
      <c r="D170" s="29" t="s">
        <v>24</v>
      </c>
      <c r="E170" s="44">
        <v>0</v>
      </c>
    </row>
    <row r="171" spans="1:5" ht="60" x14ac:dyDescent="0.25">
      <c r="A171" s="38">
        <v>168</v>
      </c>
      <c r="B171" s="43" t="s">
        <v>513</v>
      </c>
      <c r="C171" s="43" t="s">
        <v>462</v>
      </c>
      <c r="D171" s="29" t="s">
        <v>24</v>
      </c>
      <c r="E171" s="44">
        <v>0</v>
      </c>
    </row>
    <row r="172" spans="1:5" ht="105" x14ac:dyDescent="0.25">
      <c r="A172" s="38">
        <v>169</v>
      </c>
      <c r="B172" s="43" t="s">
        <v>464</v>
      </c>
      <c r="C172" s="43" t="s">
        <v>463</v>
      </c>
      <c r="D172" s="29" t="s">
        <v>24</v>
      </c>
      <c r="E172" s="44">
        <v>0</v>
      </c>
    </row>
    <row r="173" spans="1:5" ht="90" x14ac:dyDescent="0.25">
      <c r="A173" s="38">
        <v>170</v>
      </c>
      <c r="B173" s="43" t="s">
        <v>470</v>
      </c>
      <c r="C173" s="43" t="s">
        <v>508</v>
      </c>
      <c r="D173" s="29" t="s">
        <v>24</v>
      </c>
      <c r="E173" s="44">
        <v>0</v>
      </c>
    </row>
    <row r="174" spans="1:5" ht="105" x14ac:dyDescent="0.25">
      <c r="A174" s="38">
        <v>171</v>
      </c>
      <c r="B174" s="43" t="s">
        <v>472</v>
      </c>
      <c r="C174" s="43" t="s">
        <v>471</v>
      </c>
      <c r="D174" s="29" t="s">
        <v>24</v>
      </c>
      <c r="E174" s="44">
        <v>0</v>
      </c>
    </row>
    <row r="175" spans="1:5" ht="90" x14ac:dyDescent="0.25">
      <c r="A175" s="38">
        <v>172</v>
      </c>
      <c r="B175" s="43" t="s">
        <v>473</v>
      </c>
      <c r="C175" s="43" t="s">
        <v>509</v>
      </c>
      <c r="D175" s="29" t="s">
        <v>24</v>
      </c>
      <c r="E175" s="44">
        <v>0</v>
      </c>
    </row>
    <row r="176" spans="1:5" ht="105" x14ac:dyDescent="0.25">
      <c r="A176" s="38">
        <v>173</v>
      </c>
      <c r="B176" s="43" t="s">
        <v>474</v>
      </c>
      <c r="C176" s="43" t="s">
        <v>510</v>
      </c>
      <c r="D176" s="29" t="s">
        <v>24</v>
      </c>
      <c r="E176" s="44">
        <v>0</v>
      </c>
    </row>
    <row r="177" spans="1:6" ht="30" x14ac:dyDescent="0.25">
      <c r="A177" s="38">
        <v>174</v>
      </c>
      <c r="B177" s="43" t="s">
        <v>129</v>
      </c>
      <c r="C177" s="43" t="s">
        <v>130</v>
      </c>
      <c r="D177" s="29" t="s">
        <v>24</v>
      </c>
      <c r="E177" s="44">
        <v>0</v>
      </c>
    </row>
    <row r="178" spans="1:6" ht="105" x14ac:dyDescent="0.25">
      <c r="A178" s="38">
        <v>175</v>
      </c>
      <c r="B178" s="30" t="s">
        <v>192</v>
      </c>
      <c r="C178" s="46" t="s">
        <v>411</v>
      </c>
      <c r="D178" s="29" t="s">
        <v>24</v>
      </c>
      <c r="E178" s="44">
        <v>0</v>
      </c>
    </row>
    <row r="179" spans="1:6" ht="93.75" customHeight="1" x14ac:dyDescent="0.25">
      <c r="A179" s="38">
        <v>176</v>
      </c>
      <c r="B179" s="30" t="s">
        <v>131</v>
      </c>
      <c r="C179" s="46" t="s">
        <v>410</v>
      </c>
      <c r="D179" s="29" t="s">
        <v>24</v>
      </c>
      <c r="E179" s="44">
        <v>0</v>
      </c>
    </row>
    <row r="180" spans="1:6" ht="45" x14ac:dyDescent="0.25">
      <c r="A180" s="38">
        <v>177</v>
      </c>
      <c r="B180" s="43" t="s">
        <v>414</v>
      </c>
      <c r="C180" s="43" t="s">
        <v>415</v>
      </c>
      <c r="D180" s="29" t="s">
        <v>24</v>
      </c>
      <c r="E180" s="44">
        <v>0</v>
      </c>
    </row>
    <row r="181" spans="1:6" ht="45" x14ac:dyDescent="0.25">
      <c r="A181" s="38">
        <v>178</v>
      </c>
      <c r="B181" s="28" t="s">
        <v>132</v>
      </c>
      <c r="C181" s="43" t="s">
        <v>416</v>
      </c>
      <c r="D181" s="29" t="s">
        <v>24</v>
      </c>
      <c r="E181" s="44">
        <v>0</v>
      </c>
    </row>
    <row r="182" spans="1:6" ht="45" x14ac:dyDescent="0.25">
      <c r="A182" s="38">
        <v>179</v>
      </c>
      <c r="B182" s="28" t="s">
        <v>133</v>
      </c>
      <c r="C182" s="43" t="s">
        <v>417</v>
      </c>
      <c r="D182" s="29" t="s">
        <v>24</v>
      </c>
      <c r="E182" s="44">
        <v>0</v>
      </c>
    </row>
    <row r="183" spans="1:6" x14ac:dyDescent="0.25">
      <c r="A183" s="38">
        <v>180</v>
      </c>
      <c r="B183" s="28" t="s">
        <v>134</v>
      </c>
      <c r="C183" s="28" t="s">
        <v>124</v>
      </c>
      <c r="D183" s="29" t="s">
        <v>24</v>
      </c>
      <c r="E183" s="44">
        <v>0</v>
      </c>
    </row>
    <row r="184" spans="1:6" ht="120" x14ac:dyDescent="0.25">
      <c r="A184" s="38">
        <v>181</v>
      </c>
      <c r="B184" s="28" t="s">
        <v>135</v>
      </c>
      <c r="C184" s="43" t="s">
        <v>506</v>
      </c>
      <c r="D184" s="29" t="s">
        <v>24</v>
      </c>
      <c r="E184" s="44">
        <v>0</v>
      </c>
    </row>
    <row r="185" spans="1:6" ht="120" x14ac:dyDescent="0.25">
      <c r="A185" s="38">
        <v>182</v>
      </c>
      <c r="B185" s="28" t="s">
        <v>136</v>
      </c>
      <c r="C185" s="43" t="s">
        <v>507</v>
      </c>
      <c r="D185" s="29" t="s">
        <v>24</v>
      </c>
      <c r="E185" s="44">
        <v>0</v>
      </c>
    </row>
    <row r="186" spans="1:6" ht="409.5" customHeight="1" x14ac:dyDescent="0.25">
      <c r="A186" s="38">
        <v>183</v>
      </c>
      <c r="B186" s="30" t="s">
        <v>193</v>
      </c>
      <c r="C186" s="43" t="s">
        <v>517</v>
      </c>
      <c r="D186" s="29" t="s">
        <v>24</v>
      </c>
      <c r="E186" s="44">
        <v>0</v>
      </c>
      <c r="F186" s="54"/>
    </row>
    <row r="187" spans="1:6" ht="180" x14ac:dyDescent="0.25">
      <c r="A187" s="38">
        <v>184</v>
      </c>
      <c r="B187" s="28" t="s">
        <v>179</v>
      </c>
      <c r="C187" s="46" t="s">
        <v>409</v>
      </c>
      <c r="D187" s="29" t="s">
        <v>24</v>
      </c>
      <c r="E187" s="44">
        <v>0</v>
      </c>
    </row>
    <row r="188" spans="1:6" ht="120" x14ac:dyDescent="0.25">
      <c r="A188" s="38">
        <v>185</v>
      </c>
      <c r="B188" s="46" t="s">
        <v>408</v>
      </c>
      <c r="C188" s="43" t="s">
        <v>413</v>
      </c>
      <c r="D188" s="29" t="s">
        <v>24</v>
      </c>
      <c r="E188" s="44">
        <v>0</v>
      </c>
    </row>
    <row r="189" spans="1:6" ht="135" x14ac:dyDescent="0.25">
      <c r="A189" s="38">
        <v>186</v>
      </c>
      <c r="B189" s="43" t="s">
        <v>515</v>
      </c>
      <c r="C189" s="43" t="s">
        <v>526</v>
      </c>
      <c r="D189" s="29" t="s">
        <v>24</v>
      </c>
      <c r="E189" s="44">
        <v>0</v>
      </c>
    </row>
    <row r="190" spans="1:6" ht="135" x14ac:dyDescent="0.25">
      <c r="A190" s="38">
        <v>187</v>
      </c>
      <c r="B190" s="46" t="s">
        <v>405</v>
      </c>
      <c r="C190" s="43" t="s">
        <v>525</v>
      </c>
      <c r="D190" s="29" t="s">
        <v>24</v>
      </c>
      <c r="E190" s="44">
        <v>0</v>
      </c>
    </row>
    <row r="191" spans="1:6" ht="135" x14ac:dyDescent="0.25">
      <c r="A191" s="38">
        <v>188</v>
      </c>
      <c r="B191" s="46" t="s">
        <v>406</v>
      </c>
      <c r="C191" s="43" t="s">
        <v>524</v>
      </c>
      <c r="D191" s="29" t="s">
        <v>24</v>
      </c>
      <c r="E191" s="44">
        <v>0</v>
      </c>
    </row>
    <row r="192" spans="1:6" ht="135" x14ac:dyDescent="0.25">
      <c r="A192" s="38">
        <v>189</v>
      </c>
      <c r="B192" s="46" t="s">
        <v>407</v>
      </c>
      <c r="C192" s="43" t="s">
        <v>523</v>
      </c>
      <c r="D192" s="29" t="s">
        <v>24</v>
      </c>
      <c r="E192" s="44">
        <v>0</v>
      </c>
    </row>
    <row r="193" spans="1:5" ht="135" x14ac:dyDescent="0.25">
      <c r="A193" s="38">
        <v>190</v>
      </c>
      <c r="B193" s="43" t="s">
        <v>516</v>
      </c>
      <c r="C193" s="43" t="s">
        <v>522</v>
      </c>
      <c r="D193" s="29" t="s">
        <v>24</v>
      </c>
      <c r="E193" s="44">
        <v>0</v>
      </c>
    </row>
    <row r="194" spans="1:5" ht="30" x14ac:dyDescent="0.25">
      <c r="A194" s="38">
        <v>191</v>
      </c>
      <c r="B194" s="46" t="s">
        <v>377</v>
      </c>
      <c r="C194" s="46" t="s">
        <v>377</v>
      </c>
      <c r="D194" s="49" t="s">
        <v>24</v>
      </c>
      <c r="E194" s="44">
        <v>0</v>
      </c>
    </row>
    <row r="195" spans="1:5" ht="30" x14ac:dyDescent="0.25">
      <c r="A195" s="38">
        <v>192</v>
      </c>
      <c r="B195" s="46" t="s">
        <v>378</v>
      </c>
      <c r="C195" s="46" t="s">
        <v>378</v>
      </c>
      <c r="D195" s="49" t="s">
        <v>24</v>
      </c>
      <c r="E195" s="44">
        <v>0</v>
      </c>
    </row>
    <row r="196" spans="1:5" ht="30" x14ac:dyDescent="0.25">
      <c r="A196" s="38">
        <v>193</v>
      </c>
      <c r="B196" s="43" t="s">
        <v>412</v>
      </c>
      <c r="C196" s="43" t="s">
        <v>412</v>
      </c>
      <c r="D196" s="49" t="s">
        <v>24</v>
      </c>
      <c r="E196" s="44">
        <v>0</v>
      </c>
    </row>
    <row r="197" spans="1:5" ht="30" x14ac:dyDescent="0.25">
      <c r="A197" s="38">
        <v>194</v>
      </c>
      <c r="B197" s="46" t="s">
        <v>379</v>
      </c>
      <c r="C197" s="46" t="s">
        <v>379</v>
      </c>
      <c r="D197" s="49" t="s">
        <v>24</v>
      </c>
      <c r="E197" s="44">
        <v>0</v>
      </c>
    </row>
    <row r="198" spans="1:5" x14ac:dyDescent="0.25">
      <c r="A198" s="66" t="s">
        <v>205</v>
      </c>
      <c r="B198" s="67"/>
      <c r="C198" s="67"/>
      <c r="D198" s="67"/>
      <c r="E198" s="56">
        <f>SUBTOTAL(109,Table13[Цена в лв.
без ДДС])</f>
        <v>0</v>
      </c>
    </row>
  </sheetData>
  <mergeCells count="3">
    <mergeCell ref="A1:E1"/>
    <mergeCell ref="A198:D198"/>
    <mergeCell ref="A2:E2"/>
  </mergeCells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="80" zoomScaleNormal="80" workbookViewId="0">
      <selection activeCell="D18" sqref="A1:D18"/>
    </sheetView>
  </sheetViews>
  <sheetFormatPr defaultColWidth="9.140625" defaultRowHeight="15" x14ac:dyDescent="0.25"/>
  <cols>
    <col min="1" max="1" width="7.140625" style="6" customWidth="1"/>
    <col min="2" max="2" width="62.28515625" style="6" customWidth="1"/>
    <col min="3" max="3" width="15.7109375" style="6" customWidth="1"/>
    <col min="4" max="4" width="14" style="6" customWidth="1"/>
    <col min="5" max="16384" width="9.140625" style="6"/>
  </cols>
  <sheetData>
    <row r="1" spans="1:4" x14ac:dyDescent="0.25">
      <c r="A1" s="69" t="s">
        <v>210</v>
      </c>
      <c r="B1" s="69"/>
      <c r="C1" s="69"/>
      <c r="D1" s="69"/>
    </row>
    <row r="2" spans="1:4" ht="54.6" customHeight="1" x14ac:dyDescent="0.25">
      <c r="A2" s="40" t="s">
        <v>0</v>
      </c>
      <c r="B2" s="60" t="s">
        <v>65</v>
      </c>
      <c r="C2" s="39" t="s">
        <v>3</v>
      </c>
      <c r="D2" s="21" t="s">
        <v>208</v>
      </c>
    </row>
    <row r="3" spans="1:4" x14ac:dyDescent="0.25">
      <c r="A3" s="11">
        <v>1</v>
      </c>
      <c r="B3" s="22" t="s">
        <v>137</v>
      </c>
      <c r="C3" s="5" t="s">
        <v>138</v>
      </c>
      <c r="D3" s="59">
        <v>0</v>
      </c>
    </row>
    <row r="4" spans="1:4" x14ac:dyDescent="0.25">
      <c r="A4" s="11">
        <f>A3+1</f>
        <v>2</v>
      </c>
      <c r="B4" s="14" t="s">
        <v>139</v>
      </c>
      <c r="C4" s="5" t="s">
        <v>138</v>
      </c>
      <c r="D4" s="59">
        <v>0</v>
      </c>
    </row>
    <row r="5" spans="1:4" x14ac:dyDescent="0.25">
      <c r="A5" s="11">
        <f t="shared" ref="A5:A17" si="0">A4+1</f>
        <v>3</v>
      </c>
      <c r="B5" s="14" t="s">
        <v>140</v>
      </c>
      <c r="C5" s="5" t="s">
        <v>138</v>
      </c>
      <c r="D5" s="59">
        <v>0</v>
      </c>
    </row>
    <row r="6" spans="1:4" x14ac:dyDescent="0.25">
      <c r="A6" s="11">
        <f t="shared" si="0"/>
        <v>4</v>
      </c>
      <c r="B6" s="14" t="s">
        <v>141</v>
      </c>
      <c r="C6" s="5" t="s">
        <v>138</v>
      </c>
      <c r="D6" s="59">
        <v>0</v>
      </c>
    </row>
    <row r="7" spans="1:4" x14ac:dyDescent="0.25">
      <c r="A7" s="11">
        <f t="shared" si="0"/>
        <v>5</v>
      </c>
      <c r="B7" s="14" t="s">
        <v>142</v>
      </c>
      <c r="C7" s="5" t="s">
        <v>138</v>
      </c>
      <c r="D7" s="59">
        <v>0</v>
      </c>
    </row>
    <row r="8" spans="1:4" x14ac:dyDescent="0.25">
      <c r="A8" s="11">
        <f t="shared" si="0"/>
        <v>6</v>
      </c>
      <c r="B8" s="14" t="s">
        <v>165</v>
      </c>
      <c r="C8" s="5" t="s">
        <v>138</v>
      </c>
      <c r="D8" s="59">
        <v>0</v>
      </c>
    </row>
    <row r="9" spans="1:4" x14ac:dyDescent="0.25">
      <c r="A9" s="11">
        <f t="shared" si="0"/>
        <v>7</v>
      </c>
      <c r="B9" s="14" t="s">
        <v>194</v>
      </c>
      <c r="C9" s="5" t="s">
        <v>138</v>
      </c>
      <c r="D9" s="59">
        <v>0</v>
      </c>
    </row>
    <row r="10" spans="1:4" x14ac:dyDescent="0.25">
      <c r="A10" s="11">
        <f t="shared" si="0"/>
        <v>8</v>
      </c>
      <c r="B10" s="14" t="s">
        <v>195</v>
      </c>
      <c r="C10" s="5" t="s">
        <v>138</v>
      </c>
      <c r="D10" s="59">
        <v>0</v>
      </c>
    </row>
    <row r="11" spans="1:4" x14ac:dyDescent="0.25">
      <c r="A11" s="11">
        <f t="shared" si="0"/>
        <v>9</v>
      </c>
      <c r="B11" s="14" t="s">
        <v>196</v>
      </c>
      <c r="C11" s="5" t="s">
        <v>138</v>
      </c>
      <c r="D11" s="59">
        <v>0</v>
      </c>
    </row>
    <row r="12" spans="1:4" x14ac:dyDescent="0.25">
      <c r="A12" s="11">
        <f t="shared" si="0"/>
        <v>10</v>
      </c>
      <c r="B12" s="14" t="s">
        <v>197</v>
      </c>
      <c r="C12" s="5" t="s">
        <v>138</v>
      </c>
      <c r="D12" s="59">
        <v>0</v>
      </c>
    </row>
    <row r="13" spans="1:4" x14ac:dyDescent="0.25">
      <c r="A13" s="11">
        <f t="shared" si="0"/>
        <v>11</v>
      </c>
      <c r="B13" s="14" t="s">
        <v>198</v>
      </c>
      <c r="C13" s="5" t="s">
        <v>138</v>
      </c>
      <c r="D13" s="59">
        <v>0</v>
      </c>
    </row>
    <row r="14" spans="1:4" x14ac:dyDescent="0.25">
      <c r="A14" s="11">
        <f t="shared" si="0"/>
        <v>12</v>
      </c>
      <c r="B14" s="14" t="s">
        <v>199</v>
      </c>
      <c r="C14" s="5" t="s">
        <v>138</v>
      </c>
      <c r="D14" s="59">
        <v>0</v>
      </c>
    </row>
    <row r="15" spans="1:4" x14ac:dyDescent="0.25">
      <c r="A15" s="11">
        <f t="shared" si="0"/>
        <v>13</v>
      </c>
      <c r="B15" s="14" t="s">
        <v>143</v>
      </c>
      <c r="C15" s="5" t="s">
        <v>138</v>
      </c>
      <c r="D15" s="59">
        <v>0</v>
      </c>
    </row>
    <row r="16" spans="1:4" x14ac:dyDescent="0.25">
      <c r="A16" s="11">
        <f t="shared" si="0"/>
        <v>14</v>
      </c>
      <c r="B16" s="14" t="s">
        <v>164</v>
      </c>
      <c r="C16" s="5" t="s">
        <v>138</v>
      </c>
      <c r="D16" s="59">
        <v>0</v>
      </c>
    </row>
    <row r="17" spans="1:4" ht="16.5" customHeight="1" x14ac:dyDescent="0.25">
      <c r="A17" s="11">
        <f t="shared" si="0"/>
        <v>15</v>
      </c>
      <c r="B17" s="15" t="s">
        <v>144</v>
      </c>
      <c r="C17" s="5" t="s">
        <v>138</v>
      </c>
      <c r="D17" s="59">
        <v>0</v>
      </c>
    </row>
    <row r="18" spans="1:4" x14ac:dyDescent="0.25">
      <c r="A18" s="70" t="s">
        <v>205</v>
      </c>
      <c r="B18" s="70"/>
      <c r="C18" s="70"/>
      <c r="D18" s="24">
        <f>SUBTOTAL(109,Table134[Цена в лв. без ДДС
без ДДС])</f>
        <v>0</v>
      </c>
    </row>
    <row r="52" ht="37.5" customHeight="1" x14ac:dyDescent="0.25"/>
    <row r="54" ht="39" customHeight="1" x14ac:dyDescent="0.25"/>
    <row r="55" ht="36.75" customHeight="1" x14ac:dyDescent="0.25"/>
  </sheetData>
  <mergeCells count="2">
    <mergeCell ref="A1:D1"/>
    <mergeCell ref="A18:C18"/>
  </mergeCells>
  <pageMargins left="0.7" right="0.7" top="0.75" bottom="0.75" header="0.3" footer="0.3"/>
  <pageSetup paperSize="9" scale="88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zoomScale="80" zoomScaleNormal="80" workbookViewId="0">
      <selection activeCell="B14" sqref="B14"/>
    </sheetView>
  </sheetViews>
  <sheetFormatPr defaultColWidth="9.140625" defaultRowHeight="15.75" x14ac:dyDescent="0.25"/>
  <cols>
    <col min="1" max="1" width="5.7109375" style="12" customWidth="1"/>
    <col min="2" max="2" width="59.7109375" style="12" customWidth="1"/>
    <col min="3" max="3" width="15.7109375" style="12" customWidth="1"/>
    <col min="4" max="4" width="17.5703125" style="12" customWidth="1"/>
    <col min="5" max="16384" width="9.140625" style="12"/>
  </cols>
  <sheetData>
    <row r="1" spans="1:4" x14ac:dyDescent="0.25">
      <c r="A1" s="73" t="s">
        <v>211</v>
      </c>
      <c r="B1" s="73"/>
      <c r="C1" s="73"/>
      <c r="D1" s="73"/>
    </row>
    <row r="2" spans="1:4" ht="31.5" x14ac:dyDescent="0.25">
      <c r="A2" s="18" t="s">
        <v>0</v>
      </c>
      <c r="B2" s="18" t="s">
        <v>65</v>
      </c>
      <c r="C2" s="19" t="s">
        <v>3</v>
      </c>
      <c r="D2" s="20" t="s">
        <v>209</v>
      </c>
    </row>
    <row r="3" spans="1:4" ht="31.5" x14ac:dyDescent="0.25">
      <c r="A3" s="13">
        <v>1</v>
      </c>
      <c r="B3" s="1" t="s">
        <v>145</v>
      </c>
      <c r="C3" s="1" t="s">
        <v>146</v>
      </c>
      <c r="D3" s="26">
        <v>0</v>
      </c>
    </row>
    <row r="4" spans="1:4" x14ac:dyDescent="0.25">
      <c r="A4" s="71" t="s">
        <v>205</v>
      </c>
      <c r="B4" s="72"/>
      <c r="C4" s="72"/>
      <c r="D4" s="32">
        <f>SUBTOTAL(109,Table1345[Цена в лв.
без ДДС])</f>
        <v>0</v>
      </c>
    </row>
    <row r="44" ht="37.5" customHeight="1" x14ac:dyDescent="0.25"/>
    <row r="46" ht="39" customHeight="1" x14ac:dyDescent="0.25"/>
    <row r="47" ht="36.75" customHeight="1" x14ac:dyDescent="0.25"/>
  </sheetData>
  <mergeCells count="2">
    <mergeCell ref="A4:C4"/>
    <mergeCell ref="A1:D1"/>
  </mergeCells>
  <pageMargins left="0.7" right="0.7" top="0.75" bottom="0.75" header="0.3" footer="0.3"/>
  <pageSetup paperSize="9" scale="88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80" zoomScaleNormal="80" workbookViewId="0">
      <selection activeCell="B17" sqref="B17"/>
    </sheetView>
  </sheetViews>
  <sheetFormatPr defaultColWidth="9.140625" defaultRowHeight="15.75" x14ac:dyDescent="0.25"/>
  <cols>
    <col min="1" max="1" width="7.140625" style="12" customWidth="1"/>
    <col min="2" max="2" width="59.7109375" style="12" customWidth="1"/>
    <col min="3" max="3" width="0.28515625" style="12" customWidth="1"/>
    <col min="4" max="4" width="15.7109375" style="12" customWidth="1"/>
    <col min="5" max="5" width="11.7109375" style="12" customWidth="1"/>
    <col min="6" max="16384" width="9.140625" style="12"/>
  </cols>
  <sheetData>
    <row r="1" spans="1:5" x14ac:dyDescent="0.25">
      <c r="A1" s="69" t="s">
        <v>212</v>
      </c>
      <c r="B1" s="69"/>
      <c r="C1" s="69"/>
      <c r="D1" s="69"/>
      <c r="E1" s="69"/>
    </row>
    <row r="2" spans="1:5" ht="60.95" customHeight="1" x14ac:dyDescent="0.25">
      <c r="A2" s="40" t="s">
        <v>0</v>
      </c>
      <c r="B2" s="40" t="s">
        <v>65</v>
      </c>
      <c r="C2" s="39" t="s">
        <v>2</v>
      </c>
      <c r="D2" s="39" t="s">
        <v>3</v>
      </c>
      <c r="E2" s="21" t="s">
        <v>209</v>
      </c>
    </row>
    <row r="3" spans="1:5" ht="30" x14ac:dyDescent="0.25">
      <c r="A3" s="11">
        <v>1</v>
      </c>
      <c r="B3" s="15" t="s">
        <v>147</v>
      </c>
      <c r="C3" s="5"/>
      <c r="D3" s="5" t="s">
        <v>148</v>
      </c>
      <c r="E3" s="23">
        <v>0</v>
      </c>
    </row>
    <row r="4" spans="1:5" x14ac:dyDescent="0.25">
      <c r="A4" s="70" t="s">
        <v>205</v>
      </c>
      <c r="B4" s="74"/>
      <c r="C4" s="74"/>
      <c r="D4" s="74"/>
      <c r="E4" s="24">
        <f>SUBTOTAL(109,Table1346[Цена в лв.
без ДДС])</f>
        <v>0</v>
      </c>
    </row>
    <row r="44" ht="37.5" customHeight="1" x14ac:dyDescent="0.25"/>
    <row r="46" ht="39" customHeight="1" x14ac:dyDescent="0.25"/>
    <row r="47" ht="36.75" customHeight="1" x14ac:dyDescent="0.25"/>
  </sheetData>
  <mergeCells count="2">
    <mergeCell ref="A4:D4"/>
    <mergeCell ref="A1:E1"/>
  </mergeCells>
  <pageMargins left="0.7" right="0.7" top="0.75" bottom="0.75" header="0.3" footer="0.3"/>
  <pageSetup paperSize="9" scale="92" fitToHeight="0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zoomScale="80" zoomScaleNormal="80" workbookViewId="0">
      <selection activeCell="E19" sqref="A1:E19"/>
    </sheetView>
  </sheetViews>
  <sheetFormatPr defaultColWidth="9.140625" defaultRowHeight="15" x14ac:dyDescent="0.25"/>
  <cols>
    <col min="1" max="1" width="7.140625" style="6" customWidth="1"/>
    <col min="2" max="2" width="61.7109375" style="6" customWidth="1"/>
    <col min="3" max="3" width="21.28515625" style="6" customWidth="1"/>
    <col min="4" max="4" width="15.7109375" style="6" customWidth="1"/>
    <col min="5" max="5" width="17.5703125" style="6" customWidth="1"/>
    <col min="6" max="16384" width="9.140625" style="6"/>
  </cols>
  <sheetData>
    <row r="1" spans="1:5" x14ac:dyDescent="0.25">
      <c r="A1" s="69" t="s">
        <v>214</v>
      </c>
      <c r="B1" s="69"/>
      <c r="C1" s="69"/>
      <c r="D1" s="69"/>
      <c r="E1" s="69"/>
    </row>
    <row r="2" spans="1:5" ht="39.6" customHeight="1" x14ac:dyDescent="0.25">
      <c r="A2" s="40" t="s">
        <v>0</v>
      </c>
      <c r="B2" s="40" t="s">
        <v>65</v>
      </c>
      <c r="C2" s="39" t="s">
        <v>2</v>
      </c>
      <c r="D2" s="39" t="s">
        <v>3</v>
      </c>
      <c r="E2" s="21" t="s">
        <v>213</v>
      </c>
    </row>
    <row r="3" spans="1:5" ht="30" x14ac:dyDescent="0.25">
      <c r="A3" s="5">
        <v>1</v>
      </c>
      <c r="B3" s="15" t="s">
        <v>149</v>
      </c>
      <c r="C3" s="3"/>
      <c r="D3" s="5" t="s">
        <v>24</v>
      </c>
      <c r="E3" s="59">
        <v>0</v>
      </c>
    </row>
    <row r="4" spans="1:5" ht="30" x14ac:dyDescent="0.25">
      <c r="A4" s="5">
        <v>2</v>
      </c>
      <c r="B4" s="15" t="s">
        <v>150</v>
      </c>
      <c r="C4" s="3"/>
      <c r="D4" s="5" t="s">
        <v>24</v>
      </c>
      <c r="E4" s="59">
        <v>0</v>
      </c>
    </row>
    <row r="5" spans="1:5" ht="30" x14ac:dyDescent="0.25">
      <c r="A5" s="5">
        <v>3</v>
      </c>
      <c r="B5" s="15" t="s">
        <v>151</v>
      </c>
      <c r="C5" s="3"/>
      <c r="D5" s="5" t="s">
        <v>24</v>
      </c>
      <c r="E5" s="59">
        <v>0</v>
      </c>
    </row>
    <row r="6" spans="1:5" ht="30" x14ac:dyDescent="0.25">
      <c r="A6" s="5">
        <v>4</v>
      </c>
      <c r="B6" s="15" t="s">
        <v>152</v>
      </c>
      <c r="C6" s="3"/>
      <c r="D6" s="5" t="s">
        <v>24</v>
      </c>
      <c r="E6" s="59">
        <v>0</v>
      </c>
    </row>
    <row r="7" spans="1:5" ht="30" x14ac:dyDescent="0.25">
      <c r="A7" s="5">
        <v>5</v>
      </c>
      <c r="B7" s="15" t="s">
        <v>153</v>
      </c>
      <c r="C7" s="3"/>
      <c r="D7" s="5" t="s">
        <v>24</v>
      </c>
      <c r="E7" s="59">
        <v>0</v>
      </c>
    </row>
    <row r="8" spans="1:5" ht="30" x14ac:dyDescent="0.25">
      <c r="A8" s="5">
        <v>6</v>
      </c>
      <c r="B8" s="15" t="s">
        <v>200</v>
      </c>
      <c r="C8" s="3"/>
      <c r="D8" s="5" t="s">
        <v>24</v>
      </c>
      <c r="E8" s="59">
        <v>0</v>
      </c>
    </row>
    <row r="9" spans="1:5" ht="30" x14ac:dyDescent="0.25">
      <c r="A9" s="5">
        <v>7</v>
      </c>
      <c r="B9" s="15" t="s">
        <v>158</v>
      </c>
      <c r="C9" s="3"/>
      <c r="D9" s="5" t="s">
        <v>24</v>
      </c>
      <c r="E9" s="59">
        <v>0</v>
      </c>
    </row>
    <row r="10" spans="1:5" ht="30" x14ac:dyDescent="0.25">
      <c r="A10" s="5">
        <v>8</v>
      </c>
      <c r="B10" s="15" t="s">
        <v>157</v>
      </c>
      <c r="C10" s="3"/>
      <c r="D10" s="5" t="s">
        <v>24</v>
      </c>
      <c r="E10" s="59">
        <v>0</v>
      </c>
    </row>
    <row r="11" spans="1:5" ht="30" x14ac:dyDescent="0.25">
      <c r="A11" s="5">
        <v>9</v>
      </c>
      <c r="B11" s="15" t="s">
        <v>159</v>
      </c>
      <c r="C11" s="3"/>
      <c r="D11" s="5" t="s">
        <v>24</v>
      </c>
      <c r="E11" s="59">
        <v>0</v>
      </c>
    </row>
    <row r="12" spans="1:5" ht="30" x14ac:dyDescent="0.25">
      <c r="A12" s="5">
        <v>10</v>
      </c>
      <c r="B12" s="15" t="s">
        <v>160</v>
      </c>
      <c r="C12" s="3"/>
      <c r="D12" s="5" t="s">
        <v>24</v>
      </c>
      <c r="E12" s="59">
        <v>0</v>
      </c>
    </row>
    <row r="13" spans="1:5" ht="30" x14ac:dyDescent="0.25">
      <c r="A13" s="5">
        <v>11</v>
      </c>
      <c r="B13" s="15" t="s">
        <v>161</v>
      </c>
      <c r="C13" s="3"/>
      <c r="D13" s="5" t="s">
        <v>24</v>
      </c>
      <c r="E13" s="59">
        <v>0</v>
      </c>
    </row>
    <row r="14" spans="1:5" ht="30" x14ac:dyDescent="0.25">
      <c r="A14" s="5">
        <v>12</v>
      </c>
      <c r="B14" s="15" t="s">
        <v>201</v>
      </c>
      <c r="C14" s="3"/>
      <c r="D14" s="5" t="s">
        <v>24</v>
      </c>
      <c r="E14" s="59">
        <v>0</v>
      </c>
    </row>
    <row r="15" spans="1:5" ht="30" x14ac:dyDescent="0.25">
      <c r="A15" s="5">
        <v>13</v>
      </c>
      <c r="B15" s="15" t="s">
        <v>154</v>
      </c>
      <c r="C15" s="3"/>
      <c r="D15" s="5" t="s">
        <v>24</v>
      </c>
      <c r="E15" s="59">
        <v>0</v>
      </c>
    </row>
    <row r="16" spans="1:5" x14ac:dyDescent="0.25">
      <c r="A16" s="5">
        <v>14</v>
      </c>
      <c r="B16" s="15" t="s">
        <v>155</v>
      </c>
      <c r="C16" s="3"/>
      <c r="D16" s="5" t="s">
        <v>156</v>
      </c>
      <c r="E16" s="59">
        <v>0</v>
      </c>
    </row>
    <row r="17" spans="1:5" ht="30" x14ac:dyDescent="0.25">
      <c r="A17" s="5">
        <v>15</v>
      </c>
      <c r="B17" s="15" t="s">
        <v>163</v>
      </c>
      <c r="C17" s="3"/>
      <c r="D17" s="5" t="s">
        <v>24</v>
      </c>
      <c r="E17" s="59">
        <v>0</v>
      </c>
    </row>
    <row r="18" spans="1:5" ht="30" x14ac:dyDescent="0.25">
      <c r="A18" s="5">
        <v>16</v>
      </c>
      <c r="B18" s="15" t="s">
        <v>162</v>
      </c>
      <c r="C18" s="3"/>
      <c r="D18" s="5" t="s">
        <v>24</v>
      </c>
      <c r="E18" s="59">
        <v>0</v>
      </c>
    </row>
    <row r="19" spans="1:5" x14ac:dyDescent="0.25">
      <c r="A19" s="70" t="s">
        <v>205</v>
      </c>
      <c r="B19" s="70"/>
      <c r="C19" s="70"/>
      <c r="D19" s="70"/>
      <c r="E19" s="24">
        <f>SUBTOTAL(109,Table1347[Цена  в лв.
без ДДС])</f>
        <v>0</v>
      </c>
    </row>
  </sheetData>
  <mergeCells count="2">
    <mergeCell ref="A1:E1"/>
    <mergeCell ref="A19:D19"/>
  </mergeCells>
  <pageMargins left="0.7" right="0.7" top="0.75" bottom="0.75" header="0.3" footer="0.3"/>
  <pageSetup paperSize="9" scale="70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ТТ001842 Ценови таблици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1594</PublicOrder>
  </documentManagement>
</p:properties>
</file>

<file path=customXml/itemProps1.xml><?xml version="1.0" encoding="utf-8"?>
<ds:datastoreItem xmlns:ds="http://schemas.openxmlformats.org/officeDocument/2006/customXml" ds:itemID="{17FE9D03-0CDB-4D4B-8495-3382C70DD764}"/>
</file>

<file path=customXml/itemProps2.xml><?xml version="1.0" encoding="utf-8"?>
<ds:datastoreItem xmlns:ds="http://schemas.openxmlformats.org/officeDocument/2006/customXml" ds:itemID="{C5A334A7-4AAB-48B8-9E42-B0472F79FB84}"/>
</file>

<file path=customXml/itemProps3.xml><?xml version="1.0" encoding="utf-8"?>
<ds:datastoreItem xmlns:ds="http://schemas.openxmlformats.org/officeDocument/2006/customXml" ds:itemID="{72ECD6E5-28E3-401F-A7BF-03F242506A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ЦТ 1</vt:lpstr>
      <vt:lpstr>ЦТ 2</vt:lpstr>
      <vt:lpstr>ЦТ 3</vt:lpstr>
      <vt:lpstr>ЦТ 4</vt:lpstr>
      <vt:lpstr>ЦТ 5</vt:lpstr>
      <vt:lpstr>ЦТ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2019-04-08T06:22:56Z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