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95" windowWidth="20640" windowHeight="8685" activeTab="2"/>
  </bookViews>
  <sheets>
    <sheet name="канал по ул. Каймакчалан" sheetId="1" r:id="rId1"/>
    <sheet name="канал по бул. Христо Смирненски" sheetId="2" r:id="rId2"/>
    <sheet name="Рекапитулация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<sst xmlns="http://schemas.openxmlformats.org/spreadsheetml/2006/main" count="111" uniqueCount="53">
  <si>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Наименование на работите</t>
  </si>
  <si>
    <t>по</t>
  </si>
  <si>
    <t>и указанията на отчетните</t>
  </si>
  <si>
    <t>ред</t>
  </si>
  <si>
    <t>елементи</t>
  </si>
  <si>
    <t>м1</t>
  </si>
  <si>
    <t>№</t>
  </si>
  <si>
    <t>Един.</t>
  </si>
  <si>
    <t>коли-</t>
  </si>
  <si>
    <t>мярка</t>
  </si>
  <si>
    <t>чество</t>
  </si>
  <si>
    <t>с/ст на</t>
  </si>
  <si>
    <t>цена</t>
  </si>
  <si>
    <t>извърш.</t>
  </si>
  <si>
    <t>работа</t>
  </si>
  <si>
    <t>ПРЕДСТАВИТЕЛ НА ИЗПЪЛНИТЕЛЯ:</t>
  </si>
  <si>
    <t>бр.</t>
  </si>
  <si>
    <t>Полиетиленова ограждаща лента</t>
  </si>
  <si>
    <t>Химическа тоалетна - преносима</t>
  </si>
  <si>
    <t>Преносим контейнер за санитарно-битови нужди</t>
  </si>
  <si>
    <t>III. План за безопасност и здраве</t>
  </si>
  <si>
    <t>Пътен знак от група А, В, Г на стойка /доставка, монтаж, демонтаж/</t>
  </si>
  <si>
    <t>Пътен знак от група С 3 - 6 на стойки  /доставка, монтаж, демонтаж/</t>
  </si>
  <si>
    <t>Мигаща светлина на стойка - C16  /доставка, монтаж, демонтаж/</t>
  </si>
  <si>
    <t>Монтаж и демонтаж на плътна ограда /плътната ограда е инвентарна и е доставка на изпълнителя/</t>
  </si>
  <si>
    <t>Информационно табло /размер 1,00м/2,00м; съдържанието и оформянето се задава от възложителя/</t>
  </si>
  <si>
    <r>
      <t xml:space="preserve">II. Временна организация и безопасност на движението </t>
    </r>
    <r>
      <rPr>
        <sz val="12"/>
        <rFont val="Times New Roman"/>
        <family val="1"/>
      </rPr>
      <t>/пътните знаци са инвентарни и се доставят от изпълнителя/</t>
    </r>
  </si>
  <si>
    <t>мсм.</t>
  </si>
  <si>
    <t xml:space="preserve">Водочерпене по време на строителството с помпа над Q=300л/мин до Q=900л/мин </t>
  </si>
  <si>
    <t>Строеж: „Рехабилитация, по технология „Облицовка с втвърдяване на място (CIPP), на уличен канал ф400каменин по бул. „Христо Смирненски”, от съществуваща ревизионна шахта в кръстовището с ул. "Малуша" до съществуваща ревизионна шахта в кръстовището с ул. „Университетска”, СО - район „Лозенец”“</t>
  </si>
  <si>
    <t>Почистване с водна струя под високо налягане на уличен канал ф400 каменин</t>
  </si>
  <si>
    <t xml:space="preserve">Превключване на съществуващите канализационни отклонения към рехабилитирания канализационен клон чрез специализирано оборудване за отстраняване на препятствия и възстановяване на сградни отклонения след рехабилитация / робот/ </t>
  </si>
  <si>
    <t xml:space="preserve">Отстраняване на препятствия по трасето на подлежащия на рехабилитация канализационен клон, чрез специализирано оборудване / робот/ </t>
  </si>
  <si>
    <t>CCTV обследване  на уличен канал ф400 каменин</t>
  </si>
  <si>
    <t>I. Рехабилитация на уличен канал  ф400 каменин по технология „Облицовка с втвърдяване на място (CIPP)”</t>
  </si>
  <si>
    <t xml:space="preserve">Рехабилитация на уличен канал  ф400 каменин по технология „Облицовка с втвърдяване на място (CIPP)”, вкл. CCTV заснеме трасето  в обхвата на изпълнената рехабилитация </t>
  </si>
  <si>
    <t>Обща оферирана стойност за обекта (сума по позиции от 1 до 14 вкл.) - БЕЗ непредвидени разходи:</t>
  </si>
  <si>
    <t>КОЛИЧЕСТВЕНО - СТОЙНОСТНА СМЕТКА №2</t>
  </si>
  <si>
    <t>КОЛИЧЕСТВЕНО - СТОЙНОСТНА СМЕТКА №1</t>
  </si>
  <si>
    <t>Строеж: „Рехабилитация, по технология „Облицовка с втвърдяване на място (CIPP)“, на уличен канал ф400бетон по ул. „Каймакчалан” от съществуваща ревизионна шахта в кръстовището с ул. "Живко Николов" до съществуваща ревизионна шахта при  бул. "Ситняково";  кв. Подуяне, СО - район "Слатина"“</t>
  </si>
  <si>
    <t>I. Рехабилитация на уличен канал  ф400 бетон по технология „Облицовка с втвърдяване на място (CIPP)”</t>
  </si>
  <si>
    <t>Почистване с водна струя под високо налягане на уличен канал ф400 бетон</t>
  </si>
  <si>
    <t>CCTV обследване  на уличен канал ф400 бетон</t>
  </si>
  <si>
    <t xml:space="preserve">Рехабилитация на уличен канал  ф400 бетон по технология „Облицовка с втвърдяване на място (CIPP)”, вкл. CCTV заснеме трасето  в обхвата на изпълнената рехабилитация </t>
  </si>
  <si>
    <t>РЕКАПИТУЛАЦИЯ</t>
  </si>
  <si>
    <t>ОБЩА  СТОЙНОСТ НА ДОГОВОРА (сума от позиции 1 и 2):</t>
  </si>
  <si>
    <t>ОБЩА  СТОЙНОСТ по Количествено-стойностна сметка №1 (позиция 17 от КСС №1):</t>
  </si>
  <si>
    <t>ОБЩА  СТОЙНОСТ по Количествено-стойностна сметка №2 (позиция 17 от КСС №2):</t>
  </si>
  <si>
    <t>Строеж: „Рехабилитация, по технология „Облицовка с втвърдяване на място (CIPP)“, на уличен канал ф400бетон по ул. „Каймакчалан” от съществуваща ревизионна шахта в кръстовището с ул. "Живко Николов" до съществуваща ревизионна шахта при  бул. "Ситняково";  кв. Подуяне, СО - район "Слатина"“ - Количествено-стойностна сметка №1</t>
  </si>
  <si>
    <t>Строеж: „Рехабилитация, по технология „Облицовка с втвърдяване на място (CIPP), на уличен канал ф400каменин по бул. „Христо Смирненски”, от съществуваща ревизионна шахта в кръстовището с ул. "Малуша" до съществуваща ревизионна шахта в кръстовището с ул. „Университетска”, СО - район „Лозенец”“ - Количествено-стойностна сметка №2</t>
  </si>
  <si>
    <t>ОБЩА  СТОЙНОСТ ПО КОЛИЧЕСТВЕНО - СТОЙНОСТНА СМЕТКА №1  с включени непредвидени разходи (сума от позиции 15 и 16):</t>
  </si>
  <si>
    <t>ОБЩА  СТОЙНОСТ ПО КОЛИЧЕСТВЕНО - СТОЙНОСТНА СМЕТКА №2  с включени непредвидени разходи (сума от позиции 15 и 16):</t>
  </si>
  <si>
    <t>Непредвидени разходи в рамер на 10% от общата оферирана стойност на обекта по позиция 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</si>
</sst>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&quot;"/>
    <numFmt numFmtId="174" formatCode="0.000"/>
    <numFmt numFmtId="175" formatCode="m/d/yy;@"/>
    <numFmt numFmtId="176" formatCode="_(&quot;$&quot;* #,##0.00_);_(&quot;$&quot;* \(#,##0.00\);_(&quot;$&quot;* &quot;-&quot;??_);_(@_)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" fontId="2" fillId="0" borderId="21" xfId="55" applyNumberFormat="1" applyFont="1" applyBorder="1" applyAlignment="1">
      <alignment vertical="center" wrapText="1"/>
      <protection/>
    </xf>
    <xf numFmtId="4" fontId="5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2" fillId="0" borderId="21" xfId="55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6" fillId="0" borderId="25" xfId="0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4" fontId="2" fillId="0" borderId="27" xfId="55" applyNumberFormat="1" applyFont="1" applyFill="1" applyBorder="1" applyAlignment="1">
      <alignment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421875" style="22" customWidth="1"/>
    <col min="2" max="2" width="55.140625" style="26" customWidth="1"/>
    <col min="3" max="3" width="6.7109375" style="26" customWidth="1"/>
    <col min="4" max="4" width="10.28125" style="26" customWidth="1"/>
    <col min="5" max="5" width="9.140625" style="26" customWidth="1"/>
    <col min="6" max="6" width="12.8515625" style="27" customWidth="1"/>
    <col min="7" max="16384" width="9.140625" style="8" customWidth="1"/>
  </cols>
  <sheetData>
    <row r="1" spans="1:6" ht="22.5">
      <c r="A1" s="52" t="s">
        <v>38</v>
      </c>
      <c r="B1" s="53"/>
      <c r="C1" s="53"/>
      <c r="D1" s="53"/>
      <c r="E1" s="53"/>
      <c r="F1" s="53"/>
    </row>
    <row r="2" spans="1:6" ht="18.75">
      <c r="A2" s="9"/>
      <c r="B2" s="10"/>
      <c r="C2" s="11"/>
      <c r="D2" s="10"/>
      <c r="E2" s="10"/>
      <c r="F2" s="30"/>
    </row>
    <row r="3" spans="1:6" ht="82.5" customHeight="1">
      <c r="A3" s="54" t="s">
        <v>39</v>
      </c>
      <c r="B3" s="54"/>
      <c r="C3" s="54"/>
      <c r="D3" s="54"/>
      <c r="E3" s="54"/>
      <c r="F3" s="54"/>
    </row>
    <row r="4" spans="1:6" ht="16.5" thickBot="1">
      <c r="A4" s="55"/>
      <c r="B4" s="55"/>
      <c r="C4" s="55"/>
      <c r="D4" s="55"/>
      <c r="E4" s="55"/>
      <c r="F4" s="55"/>
    </row>
    <row r="5" spans="1:6" ht="15.75">
      <c r="A5" s="12" t="s">
        <v>6</v>
      </c>
      <c r="B5" s="13" t="s">
        <v>0</v>
      </c>
      <c r="C5" s="14" t="s">
        <v>7</v>
      </c>
      <c r="D5" s="14" t="s">
        <v>8</v>
      </c>
      <c r="E5" s="14" t="s">
        <v>7</v>
      </c>
      <c r="F5" s="31" t="s">
        <v>11</v>
      </c>
    </row>
    <row r="6" spans="1:6" ht="15.75">
      <c r="A6" s="15" t="s">
        <v>1</v>
      </c>
      <c r="B6" s="16" t="s">
        <v>2</v>
      </c>
      <c r="C6" s="17" t="s">
        <v>9</v>
      </c>
      <c r="D6" s="17" t="s">
        <v>10</v>
      </c>
      <c r="E6" s="17" t="s">
        <v>12</v>
      </c>
      <c r="F6" s="32" t="s">
        <v>13</v>
      </c>
    </row>
    <row r="7" spans="1:6" ht="16.5" thickBot="1">
      <c r="A7" s="15" t="s">
        <v>3</v>
      </c>
      <c r="B7" s="16" t="s">
        <v>4</v>
      </c>
      <c r="C7" s="17"/>
      <c r="D7" s="17"/>
      <c r="E7" s="17"/>
      <c r="F7" s="32" t="s">
        <v>14</v>
      </c>
    </row>
    <row r="8" spans="1:6" ht="16.5" thickBot="1">
      <c r="A8" s="18">
        <v>1</v>
      </c>
      <c r="B8" s="19">
        <v>3</v>
      </c>
      <c r="C8" s="19">
        <v>4</v>
      </c>
      <c r="D8" s="19">
        <v>5</v>
      </c>
      <c r="E8" s="19">
        <v>6</v>
      </c>
      <c r="F8" s="33">
        <v>7</v>
      </c>
    </row>
    <row r="9" spans="1:6" ht="36.75" customHeight="1">
      <c r="A9" s="40"/>
      <c r="B9" s="56" t="s">
        <v>40</v>
      </c>
      <c r="C9" s="57"/>
      <c r="D9" s="57"/>
      <c r="E9" s="57"/>
      <c r="F9" s="58"/>
    </row>
    <row r="10" spans="1:6" ht="31.5">
      <c r="A10" s="4">
        <v>1</v>
      </c>
      <c r="B10" s="20" t="s">
        <v>41</v>
      </c>
      <c r="C10" s="2" t="s">
        <v>5</v>
      </c>
      <c r="D10" s="3">
        <v>32</v>
      </c>
      <c r="E10" s="35"/>
      <c r="F10" s="34">
        <f>D10*E10</f>
        <v>0</v>
      </c>
    </row>
    <row r="11" spans="1:6" ht="15.75">
      <c r="A11" s="4">
        <v>2</v>
      </c>
      <c r="B11" s="20" t="s">
        <v>42</v>
      </c>
      <c r="C11" s="2" t="s">
        <v>5</v>
      </c>
      <c r="D11" s="3">
        <v>32</v>
      </c>
      <c r="E11" s="35"/>
      <c r="F11" s="34">
        <f>D11*E11</f>
        <v>0</v>
      </c>
    </row>
    <row r="12" spans="1:6" ht="47.25">
      <c r="A12" s="4">
        <v>3</v>
      </c>
      <c r="B12" s="28" t="s">
        <v>32</v>
      </c>
      <c r="C12" s="2" t="s">
        <v>16</v>
      </c>
      <c r="D12" s="3">
        <v>6</v>
      </c>
      <c r="E12" s="35"/>
      <c r="F12" s="34">
        <f>D12*E12</f>
        <v>0</v>
      </c>
    </row>
    <row r="13" spans="1:6" ht="63">
      <c r="A13" s="4">
        <v>4</v>
      </c>
      <c r="B13" s="28" t="s">
        <v>43</v>
      </c>
      <c r="C13" s="2" t="s">
        <v>5</v>
      </c>
      <c r="D13" s="3">
        <v>32</v>
      </c>
      <c r="E13" s="35"/>
      <c r="F13" s="34">
        <f>D13*E13</f>
        <v>0</v>
      </c>
    </row>
    <row r="14" spans="1:6" ht="78.75">
      <c r="A14" s="4">
        <v>5</v>
      </c>
      <c r="B14" s="28" t="s">
        <v>31</v>
      </c>
      <c r="C14" s="2" t="s">
        <v>16</v>
      </c>
      <c r="D14" s="3">
        <v>4</v>
      </c>
      <c r="E14" s="35"/>
      <c r="F14" s="34">
        <f>D14*E14</f>
        <v>0</v>
      </c>
    </row>
    <row r="15" spans="1:6" ht="31.5">
      <c r="A15" s="4">
        <v>6</v>
      </c>
      <c r="B15" s="7" t="s">
        <v>28</v>
      </c>
      <c r="C15" s="2" t="s">
        <v>27</v>
      </c>
      <c r="D15" s="3">
        <v>10</v>
      </c>
      <c r="E15" s="35"/>
      <c r="F15" s="34">
        <f>D14*E15</f>
        <v>0</v>
      </c>
    </row>
    <row r="16" spans="1:6" ht="34.5" customHeight="1">
      <c r="A16" s="41"/>
      <c r="B16" s="59" t="s">
        <v>26</v>
      </c>
      <c r="C16" s="60"/>
      <c r="D16" s="60"/>
      <c r="E16" s="60"/>
      <c r="F16" s="61"/>
    </row>
    <row r="17" spans="1:6" ht="31.5">
      <c r="A17" s="4">
        <v>7</v>
      </c>
      <c r="B17" s="5" t="s">
        <v>21</v>
      </c>
      <c r="C17" s="1" t="s">
        <v>16</v>
      </c>
      <c r="D17" s="36">
        <v>10</v>
      </c>
      <c r="E17" s="35"/>
      <c r="F17" s="37">
        <f>D17*E17</f>
        <v>0</v>
      </c>
    </row>
    <row r="18" spans="1:6" ht="31.5">
      <c r="A18" s="4">
        <v>8</v>
      </c>
      <c r="B18" s="6" t="s">
        <v>22</v>
      </c>
      <c r="C18" s="1" t="s">
        <v>16</v>
      </c>
      <c r="D18" s="36">
        <v>20</v>
      </c>
      <c r="E18" s="35"/>
      <c r="F18" s="37">
        <f aca="true" t="shared" si="0" ref="F18:F25">D18*E18</f>
        <v>0</v>
      </c>
    </row>
    <row r="19" spans="1:6" ht="33.75" customHeight="1">
      <c r="A19" s="4">
        <v>9</v>
      </c>
      <c r="B19" s="6" t="s">
        <v>23</v>
      </c>
      <c r="C19" s="1" t="s">
        <v>16</v>
      </c>
      <c r="D19" s="36">
        <v>20</v>
      </c>
      <c r="E19" s="35"/>
      <c r="F19" s="37">
        <f t="shared" si="0"/>
        <v>0</v>
      </c>
    </row>
    <row r="20" spans="1:6" ht="15.75">
      <c r="A20" s="4">
        <v>10</v>
      </c>
      <c r="B20" s="6" t="s">
        <v>17</v>
      </c>
      <c r="C20" s="2" t="s">
        <v>5</v>
      </c>
      <c r="D20" s="36">
        <v>150</v>
      </c>
      <c r="E20" s="35"/>
      <c r="F20" s="37">
        <f t="shared" si="0"/>
        <v>0</v>
      </c>
    </row>
    <row r="21" spans="1:6" ht="15.75">
      <c r="A21" s="41"/>
      <c r="B21" s="59" t="s">
        <v>20</v>
      </c>
      <c r="C21" s="60"/>
      <c r="D21" s="60"/>
      <c r="E21" s="60"/>
      <c r="F21" s="61"/>
    </row>
    <row r="22" spans="1:6" ht="31.5">
      <c r="A22" s="4">
        <v>11</v>
      </c>
      <c r="B22" s="5" t="s">
        <v>24</v>
      </c>
      <c r="C22" s="1" t="s">
        <v>16</v>
      </c>
      <c r="D22" s="36">
        <v>60</v>
      </c>
      <c r="E22" s="35"/>
      <c r="F22" s="37">
        <f t="shared" si="0"/>
        <v>0</v>
      </c>
    </row>
    <row r="23" spans="1:6" ht="39" customHeight="1">
      <c r="A23" s="4">
        <v>12</v>
      </c>
      <c r="B23" s="39" t="s">
        <v>25</v>
      </c>
      <c r="C23" s="1" t="s">
        <v>16</v>
      </c>
      <c r="D23" s="36">
        <v>1</v>
      </c>
      <c r="E23" s="35"/>
      <c r="F23" s="37">
        <f t="shared" si="0"/>
        <v>0</v>
      </c>
    </row>
    <row r="24" spans="1:6" ht="24" customHeight="1">
      <c r="A24" s="4">
        <v>13</v>
      </c>
      <c r="B24" s="39" t="s">
        <v>18</v>
      </c>
      <c r="C24" s="1" t="s">
        <v>16</v>
      </c>
      <c r="D24" s="36">
        <v>1</v>
      </c>
      <c r="E24" s="35"/>
      <c r="F24" s="37">
        <f t="shared" si="0"/>
        <v>0</v>
      </c>
    </row>
    <row r="25" spans="1:6" ht="24.75" customHeight="1">
      <c r="A25" s="4">
        <v>14</v>
      </c>
      <c r="B25" s="39" t="s">
        <v>19</v>
      </c>
      <c r="C25" s="1" t="s">
        <v>16</v>
      </c>
      <c r="D25" s="36">
        <v>1</v>
      </c>
      <c r="E25" s="35"/>
      <c r="F25" s="37">
        <f t="shared" si="0"/>
        <v>0</v>
      </c>
    </row>
    <row r="26" spans="1:6" ht="36" customHeight="1">
      <c r="A26" s="42">
        <v>15</v>
      </c>
      <c r="B26" s="47" t="s">
        <v>36</v>
      </c>
      <c r="C26" s="47"/>
      <c r="D26" s="47"/>
      <c r="E26" s="47"/>
      <c r="F26" s="38">
        <f>SUM(F10:F25)</f>
        <v>0</v>
      </c>
    </row>
    <row r="27" spans="1:6" ht="30.75" customHeight="1">
      <c r="A27" s="42">
        <v>16</v>
      </c>
      <c r="B27" s="48" t="s">
        <v>52</v>
      </c>
      <c r="C27" s="48"/>
      <c r="D27" s="48"/>
      <c r="E27" s="48"/>
      <c r="F27" s="29">
        <f>F26*5/100</f>
        <v>0</v>
      </c>
    </row>
    <row r="28" spans="1:6" s="21" customFormat="1" ht="36.75" customHeight="1" thickBot="1">
      <c r="A28" s="42">
        <v>17</v>
      </c>
      <c r="B28" s="49" t="s">
        <v>50</v>
      </c>
      <c r="C28" s="49"/>
      <c r="D28" s="49"/>
      <c r="E28" s="49"/>
      <c r="F28" s="43">
        <f>F26+F27</f>
        <v>0</v>
      </c>
    </row>
    <row r="30" spans="2:6" ht="15.75">
      <c r="B30" s="50" t="s">
        <v>15</v>
      </c>
      <c r="C30" s="51"/>
      <c r="D30" s="51"/>
      <c r="E30" s="51"/>
      <c r="F30" s="51"/>
    </row>
    <row r="33" spans="2:4" ht="15.75">
      <c r="B33" s="23"/>
      <c r="C33" s="24"/>
      <c r="D33" s="25"/>
    </row>
  </sheetData>
  <sheetProtection/>
  <mergeCells count="10">
    <mergeCell ref="B26:E26"/>
    <mergeCell ref="B27:E27"/>
    <mergeCell ref="B28:E28"/>
    <mergeCell ref="B30:F30"/>
    <mergeCell ref="A1:F1"/>
    <mergeCell ref="A3:F3"/>
    <mergeCell ref="A4:F4"/>
    <mergeCell ref="B9:F9"/>
    <mergeCell ref="B16:F16"/>
    <mergeCell ref="B21:F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9">
      <selection activeCell="F39" sqref="F39"/>
    </sheetView>
  </sheetViews>
  <sheetFormatPr defaultColWidth="9.140625" defaultRowHeight="12.75"/>
  <cols>
    <col min="1" max="1" width="4.421875" style="22" customWidth="1"/>
    <col min="2" max="2" width="55.140625" style="26" customWidth="1"/>
    <col min="3" max="3" width="6.7109375" style="26" customWidth="1"/>
    <col min="4" max="4" width="10.28125" style="26" customWidth="1"/>
    <col min="5" max="5" width="9.140625" style="26" customWidth="1"/>
    <col min="6" max="6" width="12.8515625" style="27" customWidth="1"/>
    <col min="7" max="16384" width="9.140625" style="8" customWidth="1"/>
  </cols>
  <sheetData>
    <row r="1" spans="1:6" ht="22.5">
      <c r="A1" s="52" t="s">
        <v>37</v>
      </c>
      <c r="B1" s="53"/>
      <c r="C1" s="53"/>
      <c r="D1" s="53"/>
      <c r="E1" s="53"/>
      <c r="F1" s="53"/>
    </row>
    <row r="2" spans="1:6" ht="18.75">
      <c r="A2" s="9"/>
      <c r="B2" s="10"/>
      <c r="C2" s="11"/>
      <c r="D2" s="10"/>
      <c r="E2" s="10"/>
      <c r="F2" s="30"/>
    </row>
    <row r="3" spans="1:6" ht="82.5" customHeight="1">
      <c r="A3" s="54" t="s">
        <v>29</v>
      </c>
      <c r="B3" s="54"/>
      <c r="C3" s="54"/>
      <c r="D3" s="54"/>
      <c r="E3" s="54"/>
      <c r="F3" s="54"/>
    </row>
    <row r="4" spans="1:6" ht="16.5" thickBot="1">
      <c r="A4" s="55"/>
      <c r="B4" s="55"/>
      <c r="C4" s="55"/>
      <c r="D4" s="55"/>
      <c r="E4" s="55"/>
      <c r="F4" s="55"/>
    </row>
    <row r="5" spans="1:6" ht="15.75">
      <c r="A5" s="12" t="s">
        <v>6</v>
      </c>
      <c r="B5" s="13" t="s">
        <v>0</v>
      </c>
      <c r="C5" s="14" t="s">
        <v>7</v>
      </c>
      <c r="D5" s="14" t="s">
        <v>8</v>
      </c>
      <c r="E5" s="14" t="s">
        <v>7</v>
      </c>
      <c r="F5" s="31" t="s">
        <v>11</v>
      </c>
    </row>
    <row r="6" spans="1:6" ht="15.75">
      <c r="A6" s="15" t="s">
        <v>1</v>
      </c>
      <c r="B6" s="16" t="s">
        <v>2</v>
      </c>
      <c r="C6" s="17" t="s">
        <v>9</v>
      </c>
      <c r="D6" s="17" t="s">
        <v>10</v>
      </c>
      <c r="E6" s="17" t="s">
        <v>12</v>
      </c>
      <c r="F6" s="32" t="s">
        <v>13</v>
      </c>
    </row>
    <row r="7" spans="1:6" ht="16.5" thickBot="1">
      <c r="A7" s="15" t="s">
        <v>3</v>
      </c>
      <c r="B7" s="16" t="s">
        <v>4</v>
      </c>
      <c r="C7" s="17"/>
      <c r="D7" s="17"/>
      <c r="E7" s="17"/>
      <c r="F7" s="32" t="s">
        <v>14</v>
      </c>
    </row>
    <row r="8" spans="1:6" ht="16.5" thickBot="1">
      <c r="A8" s="18">
        <v>1</v>
      </c>
      <c r="B8" s="19">
        <v>3</v>
      </c>
      <c r="C8" s="19">
        <v>4</v>
      </c>
      <c r="D8" s="19">
        <v>5</v>
      </c>
      <c r="E8" s="19">
        <v>6</v>
      </c>
      <c r="F8" s="33">
        <v>7</v>
      </c>
    </row>
    <row r="9" spans="1:6" ht="36.75" customHeight="1">
      <c r="A9" s="40"/>
      <c r="B9" s="56" t="s">
        <v>34</v>
      </c>
      <c r="C9" s="57"/>
      <c r="D9" s="57"/>
      <c r="E9" s="57"/>
      <c r="F9" s="58"/>
    </row>
    <row r="10" spans="1:6" ht="31.5">
      <c r="A10" s="4">
        <v>1</v>
      </c>
      <c r="B10" s="20" t="s">
        <v>30</v>
      </c>
      <c r="C10" s="2" t="s">
        <v>5</v>
      </c>
      <c r="D10" s="3">
        <v>76</v>
      </c>
      <c r="E10" s="35"/>
      <c r="F10" s="34">
        <f>D10*E10</f>
        <v>0</v>
      </c>
    </row>
    <row r="11" spans="1:6" ht="15.75">
      <c r="A11" s="4">
        <v>2</v>
      </c>
      <c r="B11" s="20" t="s">
        <v>33</v>
      </c>
      <c r="C11" s="2" t="s">
        <v>5</v>
      </c>
      <c r="D11" s="3">
        <v>76</v>
      </c>
      <c r="E11" s="35"/>
      <c r="F11" s="34">
        <f>D11*E11</f>
        <v>0</v>
      </c>
    </row>
    <row r="12" spans="1:6" ht="47.25">
      <c r="A12" s="4">
        <v>3</v>
      </c>
      <c r="B12" s="28" t="s">
        <v>32</v>
      </c>
      <c r="C12" s="2" t="s">
        <v>16</v>
      </c>
      <c r="D12" s="3">
        <v>2</v>
      </c>
      <c r="E12" s="35"/>
      <c r="F12" s="34">
        <f>D12*E12</f>
        <v>0</v>
      </c>
    </row>
    <row r="13" spans="1:6" ht="63">
      <c r="A13" s="4">
        <v>4</v>
      </c>
      <c r="B13" s="28" t="s">
        <v>35</v>
      </c>
      <c r="C13" s="2" t="s">
        <v>5</v>
      </c>
      <c r="D13" s="3">
        <v>76</v>
      </c>
      <c r="E13" s="35"/>
      <c r="F13" s="34">
        <f>D13*E13</f>
        <v>0</v>
      </c>
    </row>
    <row r="14" spans="1:6" ht="78.75">
      <c r="A14" s="4">
        <v>5</v>
      </c>
      <c r="B14" s="28" t="s">
        <v>31</v>
      </c>
      <c r="C14" s="2" t="s">
        <v>16</v>
      </c>
      <c r="D14" s="3">
        <v>5</v>
      </c>
      <c r="E14" s="35"/>
      <c r="F14" s="34">
        <f>D14*E14</f>
        <v>0</v>
      </c>
    </row>
    <row r="15" spans="1:6" ht="31.5">
      <c r="A15" s="4">
        <v>6</v>
      </c>
      <c r="B15" s="7" t="s">
        <v>28</v>
      </c>
      <c r="C15" s="2" t="s">
        <v>27</v>
      </c>
      <c r="D15" s="3">
        <v>15</v>
      </c>
      <c r="E15" s="35"/>
      <c r="F15" s="34">
        <f>D14*E15</f>
        <v>0</v>
      </c>
    </row>
    <row r="16" spans="1:6" ht="34.5" customHeight="1">
      <c r="A16" s="41"/>
      <c r="B16" s="59" t="s">
        <v>26</v>
      </c>
      <c r="C16" s="60"/>
      <c r="D16" s="60"/>
      <c r="E16" s="60"/>
      <c r="F16" s="61"/>
    </row>
    <row r="17" spans="1:6" ht="31.5">
      <c r="A17" s="4">
        <v>7</v>
      </c>
      <c r="B17" s="5" t="s">
        <v>21</v>
      </c>
      <c r="C17" s="1" t="s">
        <v>16</v>
      </c>
      <c r="D17" s="36">
        <v>12</v>
      </c>
      <c r="E17" s="35"/>
      <c r="F17" s="37">
        <f>D17*E17</f>
        <v>0</v>
      </c>
    </row>
    <row r="18" spans="1:6" ht="31.5">
      <c r="A18" s="4">
        <v>8</v>
      </c>
      <c r="B18" s="6" t="s">
        <v>22</v>
      </c>
      <c r="C18" s="1" t="s">
        <v>16</v>
      </c>
      <c r="D18" s="36">
        <v>26</v>
      </c>
      <c r="E18" s="35"/>
      <c r="F18" s="37">
        <f aca="true" t="shared" si="0" ref="F18:F25">D18*E18</f>
        <v>0</v>
      </c>
    </row>
    <row r="19" spans="1:6" ht="33.75" customHeight="1">
      <c r="A19" s="4">
        <v>9</v>
      </c>
      <c r="B19" s="6" t="s">
        <v>23</v>
      </c>
      <c r="C19" s="1" t="s">
        <v>16</v>
      </c>
      <c r="D19" s="36">
        <v>30</v>
      </c>
      <c r="E19" s="35"/>
      <c r="F19" s="37">
        <f t="shared" si="0"/>
        <v>0</v>
      </c>
    </row>
    <row r="20" spans="1:6" ht="15.75">
      <c r="A20" s="4">
        <v>10</v>
      </c>
      <c r="B20" s="6" t="s">
        <v>17</v>
      </c>
      <c r="C20" s="2" t="s">
        <v>5</v>
      </c>
      <c r="D20" s="36">
        <v>300</v>
      </c>
      <c r="E20" s="35"/>
      <c r="F20" s="37">
        <f t="shared" si="0"/>
        <v>0</v>
      </c>
    </row>
    <row r="21" spans="1:6" ht="15.75">
      <c r="A21" s="41"/>
      <c r="B21" s="59" t="s">
        <v>20</v>
      </c>
      <c r="C21" s="60"/>
      <c r="D21" s="60"/>
      <c r="E21" s="60"/>
      <c r="F21" s="61"/>
    </row>
    <row r="22" spans="1:6" ht="31.5">
      <c r="A22" s="4">
        <v>11</v>
      </c>
      <c r="B22" s="5" t="s">
        <v>24</v>
      </c>
      <c r="C22" s="1" t="s">
        <v>16</v>
      </c>
      <c r="D22" s="36">
        <v>150</v>
      </c>
      <c r="E22" s="35"/>
      <c r="F22" s="37">
        <f t="shared" si="0"/>
        <v>0</v>
      </c>
    </row>
    <row r="23" spans="1:6" ht="39" customHeight="1">
      <c r="A23" s="4">
        <v>12</v>
      </c>
      <c r="B23" s="39" t="s">
        <v>25</v>
      </c>
      <c r="C23" s="1" t="s">
        <v>16</v>
      </c>
      <c r="D23" s="36">
        <v>1</v>
      </c>
      <c r="E23" s="35"/>
      <c r="F23" s="37">
        <f t="shared" si="0"/>
        <v>0</v>
      </c>
    </row>
    <row r="24" spans="1:6" ht="24" customHeight="1">
      <c r="A24" s="4">
        <v>13</v>
      </c>
      <c r="B24" s="39" t="s">
        <v>18</v>
      </c>
      <c r="C24" s="1" t="s">
        <v>16</v>
      </c>
      <c r="D24" s="36">
        <v>1</v>
      </c>
      <c r="E24" s="35"/>
      <c r="F24" s="37">
        <f t="shared" si="0"/>
        <v>0</v>
      </c>
    </row>
    <row r="25" spans="1:6" ht="24.75" customHeight="1">
      <c r="A25" s="4">
        <v>14</v>
      </c>
      <c r="B25" s="39" t="s">
        <v>19</v>
      </c>
      <c r="C25" s="1" t="s">
        <v>16</v>
      </c>
      <c r="D25" s="36">
        <v>1</v>
      </c>
      <c r="E25" s="35"/>
      <c r="F25" s="37">
        <f t="shared" si="0"/>
        <v>0</v>
      </c>
    </row>
    <row r="26" spans="1:6" ht="36" customHeight="1">
      <c r="A26" s="42">
        <v>15</v>
      </c>
      <c r="B26" s="47" t="s">
        <v>36</v>
      </c>
      <c r="C26" s="47"/>
      <c r="D26" s="47"/>
      <c r="E26" s="47"/>
      <c r="F26" s="38">
        <f>SUM(F10:F25)</f>
        <v>0</v>
      </c>
    </row>
    <row r="27" spans="1:6" ht="30.75" customHeight="1">
      <c r="A27" s="42">
        <v>16</v>
      </c>
      <c r="B27" s="48" t="s">
        <v>52</v>
      </c>
      <c r="C27" s="48"/>
      <c r="D27" s="48"/>
      <c r="E27" s="48"/>
      <c r="F27" s="29">
        <f>F26*5/100</f>
        <v>0</v>
      </c>
    </row>
    <row r="28" spans="1:6" s="21" customFormat="1" ht="36.75" customHeight="1" thickBot="1">
      <c r="A28" s="42">
        <v>17</v>
      </c>
      <c r="B28" s="49" t="s">
        <v>51</v>
      </c>
      <c r="C28" s="49"/>
      <c r="D28" s="49"/>
      <c r="E28" s="49"/>
      <c r="F28" s="43">
        <f>F26+F27</f>
        <v>0</v>
      </c>
    </row>
    <row r="30" spans="2:6" ht="15.75">
      <c r="B30" s="50" t="s">
        <v>15</v>
      </c>
      <c r="C30" s="51"/>
      <c r="D30" s="51"/>
      <c r="E30" s="51"/>
      <c r="F30" s="51"/>
    </row>
    <row r="33" spans="2:4" ht="15.75">
      <c r="B33" s="23"/>
      <c r="C33" s="24"/>
      <c r="D33" s="25"/>
    </row>
  </sheetData>
  <sheetProtection/>
  <mergeCells count="10">
    <mergeCell ref="A1:F1"/>
    <mergeCell ref="A3:F3"/>
    <mergeCell ref="A4:F4"/>
    <mergeCell ref="B30:F30"/>
    <mergeCell ref="B26:E26"/>
    <mergeCell ref="B27:E27"/>
    <mergeCell ref="B28:E28"/>
    <mergeCell ref="B16:F16"/>
    <mergeCell ref="B9:F9"/>
    <mergeCell ref="B21:F21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421875" style="22" customWidth="1"/>
    <col min="2" max="2" width="55.140625" style="26" customWidth="1"/>
    <col min="3" max="3" width="6.7109375" style="26" customWidth="1"/>
    <col min="4" max="4" width="10.28125" style="26" customWidth="1"/>
    <col min="5" max="5" width="9.140625" style="26" customWidth="1"/>
    <col min="6" max="6" width="12.8515625" style="27" customWidth="1"/>
    <col min="7" max="16384" width="9.140625" style="8" customWidth="1"/>
  </cols>
  <sheetData>
    <row r="1" spans="1:6" ht="22.5">
      <c r="A1" s="52" t="s">
        <v>44</v>
      </c>
      <c r="B1" s="53"/>
      <c r="C1" s="53"/>
      <c r="D1" s="53"/>
      <c r="E1" s="53"/>
      <c r="F1" s="53"/>
    </row>
    <row r="2" spans="1:6" ht="67.5" customHeight="1">
      <c r="A2" s="54" t="s">
        <v>48</v>
      </c>
      <c r="B2" s="54"/>
      <c r="C2" s="54"/>
      <c r="D2" s="54"/>
      <c r="E2" s="54"/>
      <c r="F2" s="54"/>
    </row>
    <row r="3" spans="1:6" ht="82.5" customHeight="1">
      <c r="A3" s="54" t="s">
        <v>49</v>
      </c>
      <c r="B3" s="54"/>
      <c r="C3" s="54"/>
      <c r="D3" s="54"/>
      <c r="E3" s="54"/>
      <c r="F3" s="54"/>
    </row>
    <row r="4" spans="1:6" ht="16.5" thickBot="1">
      <c r="A4" s="55"/>
      <c r="B4" s="55"/>
      <c r="C4" s="55"/>
      <c r="D4" s="55"/>
      <c r="E4" s="55"/>
      <c r="F4" s="55"/>
    </row>
    <row r="5" spans="1:6" ht="36" customHeight="1" thickBot="1">
      <c r="A5" s="44">
        <v>1</v>
      </c>
      <c r="B5" s="62" t="s">
        <v>46</v>
      </c>
      <c r="C5" s="62"/>
      <c r="D5" s="62"/>
      <c r="E5" s="62"/>
      <c r="F5" s="45">
        <f>'канал по ул. Каймакчалан'!F28</f>
        <v>0</v>
      </c>
    </row>
    <row r="6" spans="1:6" ht="30.75" customHeight="1" thickBot="1">
      <c r="A6" s="42">
        <v>2</v>
      </c>
      <c r="B6" s="49" t="s">
        <v>47</v>
      </c>
      <c r="C6" s="49"/>
      <c r="D6" s="49"/>
      <c r="E6" s="49"/>
      <c r="F6" s="29">
        <f>'канал по бул. Христо Смирненски'!F28</f>
        <v>0</v>
      </c>
    </row>
    <row r="7" spans="1:6" s="21" customFormat="1" ht="36.75" customHeight="1" thickBot="1">
      <c r="A7" s="46">
        <v>3</v>
      </c>
      <c r="B7" s="63" t="s">
        <v>45</v>
      </c>
      <c r="C7" s="63"/>
      <c r="D7" s="63"/>
      <c r="E7" s="63"/>
      <c r="F7" s="43">
        <f>F5+F6</f>
        <v>0</v>
      </c>
    </row>
    <row r="9" spans="2:6" ht="15.75">
      <c r="B9" s="50" t="s">
        <v>15</v>
      </c>
      <c r="C9" s="50"/>
      <c r="D9" s="50"/>
      <c r="E9" s="50"/>
      <c r="F9" s="50"/>
    </row>
    <row r="12" spans="2:4" ht="15.75">
      <c r="B12" s="23"/>
      <c r="C12" s="24"/>
      <c r="D12" s="25"/>
    </row>
  </sheetData>
  <sheetProtection/>
  <mergeCells count="8">
    <mergeCell ref="B9:F9"/>
    <mergeCell ref="B5:E5"/>
    <mergeCell ref="B6:E6"/>
    <mergeCell ref="B7:E7"/>
    <mergeCell ref="A2:F2"/>
    <mergeCell ref="A1:F1"/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Софийска вода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sboneva</dc:creator>
  <cp:keywords/>
  <dc:description/>
  <cp:lastModifiedBy>Petkova, Elena</cp:lastModifiedBy>
  <cp:lastPrinted>2019-10-21T08:56:20Z</cp:lastPrinted>
  <dcterms:created xsi:type="dcterms:W3CDTF">2007-09-24T08:44:21Z</dcterms:created>
  <dcterms:modified xsi:type="dcterms:W3CDTF">2019-10-21T09:00:24Z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1682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49644ЕР КСС</vt:lpwstr>
  </property>
</Properties>
</file>